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codeName="ThisWorkbook" defaultThemeVersion="124226"/>
  <bookViews>
    <workbookView xWindow="65426" yWindow="65426" windowWidth="19420" windowHeight="10420" tabRatio="653" activeTab="1"/>
  </bookViews>
  <sheets>
    <sheet name="COVER SHEET" sheetId="33" r:id="rId1"/>
    <sheet name="TRANSACTION FEE ONSITE YEAR 1" sheetId="34" r:id="rId2"/>
    <sheet name="TRANSACTION FEE ONSITE YEAR 2" sheetId="35" r:id="rId3"/>
    <sheet name="TRANSACTION FEE ONSITE YEAR 3" sheetId="36" r:id="rId4"/>
  </sheets>
  <definedNames>
    <definedName name="AA">#REF!</definedName>
    <definedName name="Answers_to_Template4_Q">#REF!</definedName>
    <definedName name="Cost_Changes">#REF!</definedName>
    <definedName name="EE">#REF!</definedName>
    <definedName name="Names_cells">#REF!</definedName>
    <definedName name="_xlnm.Print_Area" localSheetId="0">'COVER SHEET'!$A$1:$M$46</definedName>
    <definedName name="_xlnm.Print_Area" localSheetId="1">'TRANSACTION FEE ONSITE YEAR 1'!$A$1:$I$58</definedName>
    <definedName name="QQ">#REF!</definedName>
    <definedName name="RR">#REF!</definedName>
    <definedName name="SS">#REF!</definedName>
    <definedName name="TOTAL_E">#REF!</definedName>
    <definedName name="TOTAL_I">#REF!</definedName>
    <definedName name="TOTAL_M">#REF!</definedName>
    <definedName name="TT">#REF!</definedName>
    <definedName name="WW">#REF!</definedName>
    <definedName name="XX">#REF!</definedName>
    <definedName name="Years">#REF!</definedName>
    <definedName name="YY">#REF!</definedName>
  </definedNames>
  <calcPr calcId="191029"/>
  <extLst/>
</workbook>
</file>

<file path=xl/sharedStrings.xml><?xml version="1.0" encoding="utf-8"?>
<sst xmlns="http://schemas.openxmlformats.org/spreadsheetml/2006/main" count="230" uniqueCount="84">
  <si>
    <t>Description</t>
  </si>
  <si>
    <t>PRICING SUBMISSION</t>
  </si>
  <si>
    <t>BIDDER NAME</t>
  </si>
  <si>
    <t>SMS Notifications</t>
  </si>
  <si>
    <t>Cancellations</t>
  </si>
  <si>
    <t>Bus/Coach Bookings</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</si>
  <si>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</si>
  <si>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</si>
  <si>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</si>
  <si>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</si>
  <si>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</si>
  <si>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</si>
  <si>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</si>
  <si>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</si>
  <si>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</si>
  <si>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</si>
  <si>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</si>
  <si>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</si>
  <si>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</si>
  <si>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</si>
  <si>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</si>
  <si>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</si>
  <si>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</si>
  <si>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</si>
  <si>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</si>
  <si>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</si>
  <si>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</si>
  <si>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</si>
  <si>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</si>
  <si>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</si>
  <si>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</si>
  <si>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</si>
  <si>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Travel Lodge card Reconciliation</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</si>
  <si>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</si>
  <si>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</si>
  <si>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</si>
  <si>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</si>
  <si>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</si>
  <si>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</si>
  <si>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</si>
  <si>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</si>
  <si>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</si>
  <si>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</si>
  <si>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</si>
  <si>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</si>
  <si>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</si>
  <si>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</si>
  <si>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</si>
  <si>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</si>
  <si>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ONLINE BOOKINGS</t>
  </si>
  <si>
    <t>1.1  TRANSACTION FEES</t>
  </si>
  <si>
    <t>1.2  CONFERENCE TRANSACTION FEE</t>
  </si>
  <si>
    <t>Comment</t>
  </si>
  <si>
    <r>
      <t xml:space="preserve">Conference Transaction Fee </t>
    </r>
    <r>
      <rPr>
        <b/>
        <sz val="11"/>
        <rFont val="Arial"/>
        <family val="2"/>
      </rPr>
      <t>(as a % of the Total turnover of the event)</t>
    </r>
  </si>
  <si>
    <t>TEMPLATE 1: TRANSACTION FEE MODEL</t>
  </si>
  <si>
    <t>ON-SITE SERVICES</t>
  </si>
  <si>
    <t>1.  STRUCTURE OF THE TENDER</t>
  </si>
  <si>
    <t>2.  GENERAL INSTRUCTIONS FOR COMPLETING THE PRICING SCHEDULE TEMPLATES</t>
  </si>
  <si>
    <t>2.1  Tender submission format</t>
  </si>
  <si>
    <t>2.2  Input spreadsheets</t>
  </si>
  <si>
    <t>2.3  Currency and VAT</t>
  </si>
  <si>
    <t>Percentage Split between Online Booking  and Traditional Booking</t>
  </si>
  <si>
    <t>Percentage Traditional</t>
  </si>
  <si>
    <t>Percentage Online</t>
  </si>
  <si>
    <t>ANNEXURE A3</t>
  </si>
  <si>
    <t>&lt;NAME OF BIDDER TO BE FILLED IN HERE&gt;</t>
  </si>
  <si>
    <r>
      <t xml:space="preserve">This spreadsheet for </t>
    </r>
    <r>
      <rPr>
        <b/>
        <sz val="11"/>
        <color rgb="FF00B0F0"/>
        <rFont val="Arial"/>
        <family val="2"/>
      </rPr>
      <t>RFP/BID ________________</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</si>
  <si>
    <r>
      <t xml:space="preserve">2.1.3 Bidders must complete and submit the templates attached ,which is/are </t>
    </r>
    <r>
      <rPr>
        <sz val="11"/>
        <color rgb="FF00B0F0"/>
        <rFont val="Arial"/>
        <family val="2"/>
      </rPr>
      <t>management fee model onsite and offsite,
         transactional fee model onsite and offsite</t>
    </r>
  </si>
  <si>
    <t>2.1.4 Bidders must reference RFP/BID main document section 15.2 for current travel volumes.</t>
  </si>
  <si>
    <r>
      <t xml:space="preserve">2.1.1 Bidders must submit  a paper copy </t>
    </r>
    <r>
      <rPr>
        <sz val="11"/>
        <color rgb="FF00B0F0"/>
        <rFont val="Arial"/>
        <family val="2"/>
      </rPr>
      <t>and an electronic copy</t>
    </r>
    <r>
      <rPr>
        <sz val="11"/>
        <rFont val="Arial"/>
        <family val="2"/>
      </rPr>
      <t xml:space="preserve"> of the Pricing Schedule. In the event of a discrepancy, the
         paper copy will prevail.</t>
    </r>
  </si>
  <si>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</si>
  <si>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</si>
  <si>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</si>
  <si>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theme="9" tint="-0.24997000396251678"/>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</si>
  <si>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</si>
  <si>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</si>
  <si>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</si>
  <si>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t xml:space="preserve">     </t>
  </si>
  <si>
    <t>NT021-2017:</t>
  </si>
  <si>
    <t>APPOINTMENT OF A SERVICE PROVIDER(S) FOR THE PROVISION OF TRAVEL MANAGEMENT COMPANY TO THE NATIONAL TREASURY FOR A PERIOD OF THREE (3) YEARS.</t>
  </si>
  <si>
    <t>Insurance</t>
  </si>
  <si>
    <t>Air Charter Domestic</t>
  </si>
  <si>
    <t>KZNL 1 2023</t>
  </si>
  <si>
    <t>APPOINTMENT OF A SERVICE PROVIDER FOR TRAVEL AGENCY SERVICES IN RESPECT OF AIR TRAVEL, CAR HIRE AND ACCOMMODATION FOR THE KWAZULU-NATAL LEGISLATURE PERIOD FOR 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</si>
</sst>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R&quot;\ * #,##0.00_ ;_ &quot;R&quot;\ * \-#,##0.00_ ;_ &quot;R&quot;\ * &quot;-&quot;??_ ;_ @_ "/>
    <numFmt numFmtId="165" formatCode="_ &quot;R&quot;\ * #,##0_ ;_ &quot;R&quot;\ * \-#,##0_ ;_ &quot;R&quot;\ * &quot;-&quot;_ ;_ @_ "/>
    <numFmt numFmtId="166" formatCode="_ * #,##0_ ;_ * \-#,##0_ ;_ * &quot;-&quot;_ ;_ @_ "/>
    <numFmt numFmtId="167" formatCode="_ * #,##0.00_ ;_ * \-#,##0.00_ ;_ * &quot;-&quot;??_ ;_ @_ "/>
  </numFmts>
  <fonts count="23">
    <font>
      <sz val="10"/>
      <name val="Arial"/>
      <family val="2"/>
    </font>
    <font>
      <sz val="11"/>
      <color theme="1"/>
      <name val="Calibri"/>
      <family val="2"/>
      <scheme val="minor"/>
    </font>
    <font>
      <sz val="12"/>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6"/>
      <color rgb="FFFF0000"/>
      <name val="Arial"/>
      <family val="2"/>
    </font>
    <font>
      <sz val="11"/>
      <color rgb="FF00B0F0"/>
      <name val="Arial"/>
      <family val="2"/>
    </font>
    <font>
      <b/>
      <sz val="11"/>
      <color rgb="FF00B050"/>
      <name val="Arial"/>
      <family val="2"/>
    </font>
    <font>
      <b/>
      <sz val="11"/>
      <color theme="9" tint="-0.24997000396251678"/>
      <name val="Arial"/>
      <family val="2"/>
    </font>
    <font>
      <b/>
      <sz val="14"/>
      <name val="Arial"/>
      <family val="2"/>
    </font>
    <font>
      <b/>
      <sz val="14"/>
      <color rgb="FFFF0000"/>
      <name val="Arial"/>
      <family val="2"/>
    </font>
    <font>
      <b/>
      <sz val="18"/>
      <color rgb="FFFF0000"/>
      <name val="Arial"/>
      <family val="2"/>
    </font>
    <font>
      <sz val="10"/>
      <color theme="1"/>
      <name val="Arial"/>
      <family val="2"/>
    </font>
    <font>
      <sz val="8"/>
      <color theme="1"/>
      <name val="Calibri"/>
      <family val="2"/>
      <scheme val="minor"/>
    </font>
    <font>
      <sz val="8"/>
      <color theme="1"/>
      <name val="Arial"/>
      <family val="2"/>
    </font>
    <font>
      <b/>
      <sz val="11"/>
      <color theme="1"/>
      <name val="Arial"/>
      <family val="2"/>
    </font>
    <font>
      <i/>
      <sz val="11"/>
      <color rgb="FFE36C0A"/>
      <name val="Arial"/>
      <family val="2"/>
    </font>
    <font>
      <sz val="11"/>
      <name val="Times New Roman"/>
      <family val="2"/>
    </font>
    <font>
      <i/>
      <sz val="10"/>
      <color rgb="FFE36C0A"/>
      <name val="Arial"/>
      <family val="2"/>
    </font>
    <font>
      <b/>
      <i/>
      <sz val="10"/>
      <color rgb="FFE36C0A"/>
      <name val="Arial"/>
      <family val="2"/>
    </font>
  </fonts>
  <fills count="7">
    <fill>
      <patternFill/>
    </fill>
    <fill>
      <patternFill patternType="gray125"/>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theme="9" tint="-0.24997000396251678"/>
        <bgColor indexed="64"/>
      </patternFill>
    </fill>
    <fill>
      <patternFill patternType="solid">
        <fgColor theme="1"/>
        <bgColor indexed="64"/>
      </patternFill>
    </fill>
  </fills>
  <borders count="32">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medium"/>
      <bottom style="medium"/>
    </border>
    <border>
      <left style="medium"/>
      <right style="medium"/>
      <top style="medium"/>
      <bottom style="medium"/>
    </border>
    <border>
      <left style="medium"/>
      <right style="medium"/>
      <top/>
      <bottom/>
    </border>
    <border>
      <left style="medium"/>
      <right/>
      <top style="medium"/>
      <bottom style="medium"/>
    </border>
    <border>
      <left/>
      <right/>
      <top style="thick"/>
      <bottom/>
    </border>
    <border>
      <left/>
      <right style="thick"/>
      <top style="thick"/>
      <bottom/>
    </border>
    <border>
      <left/>
      <right style="thick"/>
      <top/>
      <bottom/>
    </border>
    <border>
      <left style="medium"/>
      <right style="thick"/>
      <top style="medium"/>
      <bottom style="medium"/>
    </border>
    <border>
      <left style="thick"/>
      <right/>
      <top/>
      <bottom/>
    </border>
    <border>
      <left style="medium"/>
      <right style="thick"/>
      <top/>
      <bottom/>
    </border>
    <border>
      <left style="thick"/>
      <right style="medium"/>
      <top style="medium"/>
      <bottom style="medium"/>
    </border>
    <border>
      <left/>
      <right/>
      <top/>
      <bottom style="thick"/>
    </border>
    <border>
      <left/>
      <right style="thick"/>
      <top/>
      <bottom style="thick"/>
    </border>
    <border>
      <left style="thick"/>
      <right/>
      <top style="thick"/>
      <bottom/>
    </border>
    <border>
      <left style="thick"/>
      <right/>
      <top style="medium"/>
      <bottom style="medium"/>
    </border>
    <border>
      <left style="thick"/>
      <right/>
      <top/>
      <bottom style="thick"/>
    </border>
    <border>
      <left style="medium"/>
      <right style="medium"/>
      <top style="medium"/>
      <bottom/>
    </border>
    <border>
      <left style="thin">
        <color rgb="FF999999"/>
      </left>
      <right/>
      <top style="thin">
        <color rgb="FF999999"/>
      </top>
      <bottom/>
    </border>
    <border>
      <left style="thin">
        <color rgb="FF999999"/>
      </left>
      <right/>
      <top/>
      <bottom/>
    </border>
    <border>
      <left/>
      <right style="medium"/>
      <top style="medium"/>
      <bottom style="medium"/>
    </border>
    <border>
      <left style="medium"/>
      <right/>
      <top/>
      <bottom style="medium"/>
    </border>
    <border>
      <left/>
      <right/>
      <top/>
      <bottom style="medium"/>
    </border>
    <border>
      <left/>
      <right style="medium"/>
      <top/>
      <bottom style="medium"/>
    </border>
    <border>
      <left/>
      <right style="thick"/>
      <top style="medium"/>
      <bottom/>
    </border>
    <border>
      <left style="thin"/>
      <right style="thin"/>
      <top style="thin"/>
      <bottom style="thin"/>
    </border>
    <border>
      <left style="thick"/>
      <right/>
      <top/>
      <bottom style="medium"/>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9" fontId="15"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0" fontId="16" fillId="0" borderId="0">
      <alignment/>
      <protection/>
    </xf>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cellStyleXfs>
  <cellXfs count="131">
    <xf numFmtId="0" fontId="0" fillId="0" borderId="0" xfId="0"/>
    <xf numFmtId="0" fontId="3" fillId="0" borderId="0" xfId="0" applyFont="1"/>
    <xf numFmtId="0" fontId="5" fillId="0" borderId="0" xfId="0" applyFont="1"/>
    <xf numFmtId="0" fontId="5" fillId="0" borderId="0" xfId="0" applyFont="1"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0" fontId="0" fillId="2" borderId="5" xfId="0" applyFill="1" applyBorder="1"/>
    <xf numFmtId="0" fontId="4" fillId="2" borderId="4" xfId="0" applyFont="1" applyFill="1" applyBorder="1"/>
    <xf numFmtId="0" fontId="5" fillId="2" borderId="0" xfId="0" applyFont="1" applyFill="1" applyAlignment="1">
      <alignment wrapText="1"/>
    </xf>
    <xf numFmtId="0" fontId="5" fillId="2" borderId="0" xfId="0" applyFont="1" applyFill="1"/>
    <xf numFmtId="0" fontId="2" fillId="2" borderId="0" xfId="0" applyFont="1" applyFill="1"/>
    <xf numFmtId="0" fontId="5" fillId="0" borderId="0" xfId="0" applyFont="1" applyAlignment="1">
      <alignment horizontal="justify" vertical="center" wrapText="1"/>
    </xf>
    <xf numFmtId="0" fontId="5" fillId="0" borderId="0" xfId="0" applyFont="1" applyAlignment="1">
      <alignment horizontal="left" vertical="center" wrapText="1"/>
    </xf>
    <xf numFmtId="0" fontId="3" fillId="2" borderId="0" xfId="0" applyFont="1" applyFill="1"/>
    <xf numFmtId="0" fontId="5" fillId="2" borderId="0" xfId="0" applyFont="1" applyFill="1" applyAlignment="1">
      <alignment horizontal="center"/>
    </xf>
    <xf numFmtId="0" fontId="3" fillId="0" borderId="6" xfId="0" applyFont="1" applyBorder="1" applyAlignment="1">
      <alignment horizontal="justify" vertical="center" wrapText="1"/>
    </xf>
    <xf numFmtId="164" fontId="3" fillId="0" borderId="7" xfId="16" applyFont="1" applyBorder="1"/>
    <xf numFmtId="164" fontId="5" fillId="0" borderId="0" xfId="16" applyFont="1" applyBorder="1"/>
    <xf numFmtId="0" fontId="3" fillId="0" borderId="7" xfId="0" applyFont="1" applyBorder="1"/>
    <xf numFmtId="164" fontId="5" fillId="0" borderId="8" xfId="16" applyFont="1" applyBorder="1"/>
    <xf numFmtId="0" fontId="3" fillId="3" borderId="7" xfId="0" applyFont="1" applyFill="1" applyBorder="1" applyAlignment="1">
      <alignment wrapText="1"/>
    </xf>
    <xf numFmtId="0" fontId="3" fillId="3" borderId="7" xfId="0" applyFont="1" applyFill="1" applyBorder="1" applyAlignment="1">
      <alignment horizontal="center" wrapText="1"/>
    </xf>
    <xf numFmtId="0" fontId="3" fillId="3" borderId="9" xfId="0" applyFont="1" applyFill="1" applyBorder="1" applyAlignment="1">
      <alignment horizontal="center" wrapText="1"/>
    </xf>
    <xf numFmtId="0" fontId="5" fillId="0" borderId="7" xfId="0" applyFont="1" applyBorder="1" applyAlignment="1">
      <alignment wrapText="1"/>
    </xf>
    <xf numFmtId="0" fontId="3" fillId="3" borderId="7" xfId="0" applyFont="1" applyFill="1" applyBorder="1" applyAlignment="1">
      <alignment horizontal="center"/>
    </xf>
    <xf numFmtId="0" fontId="3" fillId="2" borderId="0" xfId="0" applyFont="1" applyFill="1" applyAlignment="1">
      <alignment horizontal="center"/>
    </xf>
    <xf numFmtId="0" fontId="5" fillId="2" borderId="10" xfId="0" applyFont="1" applyFill="1" applyBorder="1"/>
    <xf numFmtId="0" fontId="5" fillId="2" borderId="11" xfId="0" applyFont="1" applyFill="1" applyBorder="1"/>
    <xf numFmtId="0" fontId="5" fillId="2" borderId="12" xfId="0" applyFont="1" applyFill="1" applyBorder="1"/>
    <xf numFmtId="0" fontId="3" fillId="3" borderId="13" xfId="0" applyFont="1" applyFill="1" applyBorder="1" applyAlignment="1">
      <alignment horizontal="center" wrapText="1"/>
    </xf>
    <xf numFmtId="0" fontId="5" fillId="0" borderId="14" xfId="0" applyFont="1" applyBorder="1" applyAlignment="1">
      <alignment horizontal="center"/>
    </xf>
    <xf numFmtId="164" fontId="5" fillId="0" borderId="15" xfId="16" applyFont="1" applyBorder="1"/>
    <xf numFmtId="164" fontId="3" fillId="0" borderId="13" xfId="16" applyFont="1" applyBorder="1"/>
    <xf numFmtId="0" fontId="3" fillId="3" borderId="16" xfId="0" applyFont="1" applyFill="1" applyBorder="1" applyAlignment="1">
      <alignment horizontal="center"/>
    </xf>
    <xf numFmtId="0" fontId="5" fillId="0" borderId="16" xfId="0" applyFont="1" applyBorder="1" applyAlignment="1">
      <alignment horizontal="center"/>
    </xf>
    <xf numFmtId="0" fontId="5" fillId="2" borderId="17" xfId="0" applyFont="1" applyFill="1" applyBorder="1"/>
    <xf numFmtId="0" fontId="5" fillId="2" borderId="18" xfId="0" applyFont="1" applyFill="1" applyBorder="1"/>
    <xf numFmtId="0" fontId="5" fillId="0" borderId="0" xfId="0" applyFont="1" applyAlignment="1">
      <alignment vertical="top" wrapText="1"/>
    </xf>
    <xf numFmtId="164" fontId="5" fillId="0" borderId="8" xfId="16" applyFont="1" applyBorder="1" applyAlignment="1">
      <alignment vertical="top"/>
    </xf>
    <xf numFmtId="164" fontId="5" fillId="0" borderId="0" xfId="16" applyFont="1" applyBorder="1" applyAlignment="1">
      <alignment vertical="top"/>
    </xf>
    <xf numFmtId="164" fontId="5" fillId="0" borderId="15" xfId="16" applyFont="1" applyBorder="1" applyAlignment="1">
      <alignment vertical="top"/>
    </xf>
    <xf numFmtId="164" fontId="5" fillId="4" borderId="0" xfId="16" applyFont="1" applyFill="1" applyBorder="1"/>
    <xf numFmtId="164" fontId="5" fillId="4" borderId="0" xfId="16" applyFont="1" applyFill="1" applyBorder="1" applyAlignment="1">
      <alignment vertical="top"/>
    </xf>
    <xf numFmtId="0" fontId="5" fillId="4" borderId="7" xfId="0" applyFont="1" applyFill="1" applyBorder="1"/>
    <xf numFmtId="0" fontId="5" fillId="2" borderId="19" xfId="0" applyFont="1" applyFill="1" applyBorder="1" applyAlignment="1">
      <alignment horizontal="center"/>
    </xf>
    <xf numFmtId="0" fontId="5" fillId="2" borderId="14" xfId="0" applyFont="1" applyFill="1" applyBorder="1" applyAlignment="1">
      <alignment horizontal="center"/>
    </xf>
    <xf numFmtId="0" fontId="3" fillId="3" borderId="16" xfId="0" applyFont="1" applyFill="1" applyBorder="1" applyAlignment="1">
      <alignment horizontal="center" wrapText="1"/>
    </xf>
    <xf numFmtId="0" fontId="5" fillId="0" borderId="14" xfId="0" applyFont="1" applyBorder="1" applyAlignment="1">
      <alignment horizontal="center" vertical="top"/>
    </xf>
    <xf numFmtId="0" fontId="3" fillId="0" borderId="20" xfId="0" applyFont="1" applyBorder="1" applyAlignment="1">
      <alignment horizontal="center"/>
    </xf>
    <xf numFmtId="0" fontId="5" fillId="2" borderId="21" xfId="0" applyFont="1" applyFill="1" applyBorder="1" applyAlignment="1">
      <alignment horizontal="center"/>
    </xf>
    <xf numFmtId="0" fontId="5" fillId="0" borderId="0" xfId="0" applyFont="1" applyAlignment="1">
      <alignment horizontal="center"/>
    </xf>
    <xf numFmtId="0" fontId="3" fillId="2" borderId="14" xfId="0" applyFont="1" applyFill="1" applyBorder="1" applyAlignment="1">
      <alignment horizontal="left"/>
    </xf>
    <xf numFmtId="0" fontId="3" fillId="2" borderId="0" xfId="0" applyFont="1" applyFill="1" applyAlignment="1">
      <alignment horizontal="left" wrapText="1"/>
    </xf>
    <xf numFmtId="10" fontId="3" fillId="2" borderId="0" xfId="15" applyNumberFormat="1" applyFont="1" applyFill="1" applyBorder="1" applyAlignment="1">
      <alignment horizontal="center" vertical="center"/>
    </xf>
    <xf numFmtId="10" fontId="3" fillId="2" borderId="0" xfId="0" applyNumberFormat="1" applyFont="1" applyFill="1" applyAlignment="1">
      <alignment horizontal="center" vertical="center"/>
    </xf>
    <xf numFmtId="10" fontId="3" fillId="5" borderId="22" xfId="15" applyNumberFormat="1" applyFont="1" applyFill="1" applyBorder="1" applyAlignment="1">
      <alignment horizontal="center" vertical="center"/>
    </xf>
    <xf numFmtId="164" fontId="3" fillId="2" borderId="22" xfId="0" applyNumberFormat="1" applyFont="1" applyFill="1" applyBorder="1" applyAlignment="1">
      <alignment horizontal="center" vertical="center"/>
    </xf>
    <xf numFmtId="10" fontId="3" fillId="5" borderId="22" xfId="0" applyNumberFormat="1" applyFont="1" applyFill="1" applyBorder="1" applyAlignment="1">
      <alignment horizontal="center" vertical="center"/>
    </xf>
    <xf numFmtId="0" fontId="3" fillId="2" borderId="6" xfId="0" applyFont="1" applyFill="1" applyBorder="1" applyAlignment="1">
      <alignment horizontal="left" wrapText="1"/>
    </xf>
    <xf numFmtId="0" fontId="5" fillId="2" borderId="7" xfId="0" applyFont="1" applyFill="1" applyBorder="1" applyAlignment="1">
      <alignment wrapText="1"/>
    </xf>
    <xf numFmtId="164" fontId="3" fillId="6" borderId="6" xfId="16" applyFont="1" applyFill="1" applyBorder="1"/>
    <xf numFmtId="0" fontId="13" fillId="2" borderId="0" xfId="0" applyFont="1" applyFill="1" applyAlignment="1">
      <alignment horizontal="left" vertical="center" wrapText="1"/>
    </xf>
    <xf numFmtId="164" fontId="14" fillId="2" borderId="0" xfId="16" applyFont="1" applyFill="1" applyBorder="1" applyAlignment="1">
      <alignment vertical="center"/>
    </xf>
    <xf numFmtId="166" fontId="17" fillId="0" borderId="23" xfId="20" applyNumberFormat="1" applyFont="1" applyBorder="1" applyAlignment="1">
      <alignment horizontal="right"/>
      <protection/>
    </xf>
    <xf numFmtId="166" fontId="17" fillId="0" borderId="24" xfId="20" applyNumberFormat="1" applyFont="1" applyBorder="1" applyAlignment="1">
      <alignment horizontal="right"/>
      <protection/>
    </xf>
    <xf numFmtId="0" fontId="18" fillId="5" borderId="8" xfId="0" applyFont="1" applyFill="1" applyBorder="1" applyAlignment="1">
      <alignment horizontal="center"/>
    </xf>
    <xf numFmtId="0" fontId="18" fillId="5" borderId="8" xfId="0" applyFont="1" applyFill="1" applyBorder="1" applyAlignment="1">
      <alignment vertical="top"/>
    </xf>
    <xf numFmtId="0" fontId="12" fillId="2" borderId="0" xfId="0" applyFont="1" applyFill="1" applyAlignment="1">
      <alignment horizontal="center"/>
    </xf>
    <xf numFmtId="0" fontId="5" fillId="2" borderId="4" xfId="0" applyFont="1" applyFill="1" applyBorder="1" applyAlignment="1">
      <alignment wrapText="1"/>
    </xf>
    <xf numFmtId="0" fontId="5" fillId="2" borderId="0" xfId="0" applyFont="1" applyFill="1" applyAlignment="1">
      <alignment wrapText="1"/>
    </xf>
    <xf numFmtId="0" fontId="5" fillId="2" borderId="5" xfId="0" applyFont="1" applyFill="1" applyBorder="1" applyAlignment="1">
      <alignment wrapText="1"/>
    </xf>
    <xf numFmtId="0" fontId="4" fillId="3" borderId="9" xfId="0" applyFont="1" applyFill="1" applyBorder="1" applyAlignment="1">
      <alignment horizontal="center"/>
    </xf>
    <xf numFmtId="0" fontId="4" fillId="3" borderId="6" xfId="0" applyFont="1" applyFill="1" applyBorder="1" applyAlignment="1">
      <alignment horizontal="center"/>
    </xf>
    <xf numFmtId="0" fontId="4" fillId="3" borderId="25" xfId="0" applyFont="1" applyFill="1" applyBorder="1" applyAlignment="1">
      <alignment horizontal="center"/>
    </xf>
    <xf numFmtId="0" fontId="2" fillId="5" borderId="9" xfId="0" applyFont="1" applyFill="1" applyBorder="1" applyAlignment="1">
      <alignment horizontal="center"/>
    </xf>
    <xf numFmtId="0" fontId="2" fillId="5" borderId="6" xfId="0" applyFont="1" applyFill="1" applyBorder="1" applyAlignment="1">
      <alignment horizontal="center"/>
    </xf>
    <xf numFmtId="0" fontId="2" fillId="5" borderId="25" xfId="0" applyFont="1" applyFill="1" applyBorder="1" applyAlignment="1">
      <alignment horizontal="center"/>
    </xf>
    <xf numFmtId="0" fontId="2" fillId="5" borderId="9" xfId="0" applyFont="1" applyFill="1" applyBorder="1" applyAlignment="1">
      <alignment horizontal="center" wrapText="1"/>
    </xf>
    <xf numFmtId="0" fontId="2" fillId="5" borderId="6" xfId="0" applyFont="1" applyFill="1" applyBorder="1" applyAlignment="1">
      <alignment horizontal="center" wrapText="1"/>
    </xf>
    <xf numFmtId="0" fontId="2" fillId="5" borderId="25" xfId="0" applyFont="1" applyFill="1" applyBorder="1" applyAlignment="1">
      <alignment horizontal="center" wrapText="1"/>
    </xf>
    <xf numFmtId="0" fontId="2" fillId="4" borderId="9" xfId="0" applyFont="1" applyFill="1" applyBorder="1" applyAlignment="1">
      <alignment horizontal="center" wrapText="1"/>
    </xf>
    <xf numFmtId="0" fontId="2" fillId="4" borderId="6" xfId="0" applyFont="1" applyFill="1" applyBorder="1" applyAlignment="1">
      <alignment horizontal="center" wrapText="1"/>
    </xf>
    <xf numFmtId="0" fontId="2" fillId="4" borderId="25" xfId="0" applyFont="1" applyFill="1" applyBorder="1" applyAlignment="1">
      <alignment horizontal="center" wrapText="1"/>
    </xf>
    <xf numFmtId="0" fontId="3" fillId="2" borderId="4" xfId="0" applyFont="1" applyFill="1" applyBorder="1" applyAlignment="1">
      <alignment wrapText="1"/>
    </xf>
    <xf numFmtId="0" fontId="3" fillId="2" borderId="0" xfId="0" applyFont="1" applyFill="1" applyAlignment="1">
      <alignment wrapText="1"/>
    </xf>
    <xf numFmtId="0" fontId="3" fillId="2" borderId="5" xfId="0" applyFont="1" applyFill="1" applyBorder="1" applyAlignment="1">
      <alignment wrapText="1"/>
    </xf>
    <xf numFmtId="0" fontId="7" fillId="2" borderId="4" xfId="0" applyFont="1" applyFill="1" applyBorder="1" applyAlignment="1">
      <alignment wrapText="1"/>
    </xf>
    <xf numFmtId="0" fontId="7" fillId="2" borderId="0" xfId="0" applyFont="1" applyFill="1" applyAlignment="1">
      <alignment wrapText="1"/>
    </xf>
    <xf numFmtId="0" fontId="7" fillId="2" borderId="5" xfId="0" applyFont="1" applyFill="1" applyBorder="1" applyAlignment="1">
      <alignment wrapText="1"/>
    </xf>
    <xf numFmtId="0" fontId="3" fillId="2" borderId="26"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5" fillId="0" borderId="0" xfId="0" applyFont="1"/>
    <xf numFmtId="0" fontId="7" fillId="2" borderId="4" xfId="0" applyFont="1" applyFill="1" applyBorder="1"/>
    <xf numFmtId="0" fontId="7" fillId="2" borderId="0" xfId="0" applyFont="1" applyFill="1"/>
    <xf numFmtId="0" fontId="7" fillId="2" borderId="5" xfId="0" applyFont="1" applyFill="1" applyBorder="1"/>
    <xf numFmtId="0" fontId="5" fillId="2" borderId="4" xfId="0" applyFont="1" applyFill="1" applyBorder="1"/>
    <xf numFmtId="0" fontId="5" fillId="2" borderId="0" xfId="0" applyFont="1" applyFill="1"/>
    <xf numFmtId="0" fontId="5" fillId="2" borderId="5" xfId="0" applyFont="1" applyFill="1" applyBorder="1"/>
    <xf numFmtId="0" fontId="4" fillId="2" borderId="10" xfId="0" applyFont="1" applyFill="1" applyBorder="1" applyAlignment="1">
      <alignment horizontal="center"/>
    </xf>
    <xf numFmtId="0" fontId="3" fillId="2" borderId="10" xfId="0" applyFont="1" applyFill="1" applyBorder="1" applyAlignment="1">
      <alignment horizontal="center"/>
    </xf>
    <xf numFmtId="0" fontId="3" fillId="2" borderId="0" xfId="0" applyFont="1" applyFill="1" applyAlignment="1">
      <alignment horizontal="center"/>
    </xf>
    <xf numFmtId="0" fontId="8" fillId="2" borderId="0" xfId="0" applyFont="1" applyFill="1" applyAlignment="1">
      <alignment horizontal="center"/>
    </xf>
    <xf numFmtId="0" fontId="3" fillId="3" borderId="7" xfId="0" applyFont="1" applyFill="1" applyBorder="1" applyAlignment="1">
      <alignment horizontal="center"/>
    </xf>
    <xf numFmtId="0" fontId="3" fillId="3" borderId="13" xfId="0" applyFont="1" applyFill="1" applyBorder="1" applyAlignment="1">
      <alignment horizontal="center"/>
    </xf>
    <xf numFmtId="0" fontId="5" fillId="4" borderId="7" xfId="0" applyFont="1" applyFill="1" applyBorder="1" applyAlignment="1">
      <alignment horizontal="left" wrapText="1"/>
    </xf>
    <xf numFmtId="0" fontId="5" fillId="4" borderId="13" xfId="0" applyFont="1" applyFill="1" applyBorder="1" applyAlignment="1">
      <alignment horizontal="left" wrapText="1"/>
    </xf>
    <xf numFmtId="0" fontId="3" fillId="3" borderId="9" xfId="0" applyFont="1" applyFill="1" applyBorder="1" applyAlignment="1">
      <alignment horizontal="center"/>
    </xf>
    <xf numFmtId="0" fontId="3" fillId="3" borderId="6" xfId="0" applyFont="1" applyFill="1" applyBorder="1" applyAlignment="1">
      <alignment horizontal="center"/>
    </xf>
    <xf numFmtId="0" fontId="3" fillId="3" borderId="25" xfId="0" applyFont="1" applyFill="1" applyBorder="1" applyAlignment="1">
      <alignment horizontal="center"/>
    </xf>
    <xf numFmtId="0" fontId="3" fillId="3" borderId="2" xfId="0" applyFont="1" applyFill="1" applyBorder="1" applyAlignment="1">
      <alignment horizontal="center"/>
    </xf>
    <xf numFmtId="0" fontId="3" fillId="3" borderId="29" xfId="0" applyFont="1" applyFill="1" applyBorder="1" applyAlignment="1">
      <alignment horizontal="center"/>
    </xf>
    <xf numFmtId="0" fontId="5" fillId="2" borderId="30" xfId="0" applyFont="1" applyFill="1" applyBorder="1" applyAlignment="1">
      <alignment horizontal="center"/>
    </xf>
    <xf numFmtId="0" fontId="5" fillId="2" borderId="30" xfId="0" applyFont="1" applyFill="1" applyBorder="1" applyAlignment="1">
      <alignment horizontal="center" wrapText="1"/>
    </xf>
    <xf numFmtId="0" fontId="5" fillId="3" borderId="20" xfId="0" applyFont="1" applyFill="1" applyBorder="1" applyAlignment="1">
      <alignment horizontal="center"/>
    </xf>
    <xf numFmtId="0" fontId="5" fillId="3" borderId="6" xfId="0" applyFont="1" applyFill="1" applyBorder="1" applyAlignment="1">
      <alignment horizontal="center"/>
    </xf>
    <xf numFmtId="0" fontId="5" fillId="3" borderId="25" xfId="0" applyFont="1" applyFill="1" applyBorder="1" applyAlignment="1">
      <alignment horizontal="center"/>
    </xf>
    <xf numFmtId="0" fontId="3" fillId="2" borderId="0" xfId="0" applyFont="1" applyFill="1" applyAlignment="1">
      <alignment horizontal="left"/>
    </xf>
    <xf numFmtId="164" fontId="14" fillId="2" borderId="9" xfId="16" applyFont="1" applyFill="1" applyBorder="1" applyAlignment="1">
      <alignment vertical="center"/>
    </xf>
    <xf numFmtId="164" fontId="14" fillId="2" borderId="6" xfId="16" applyFont="1" applyFill="1" applyBorder="1" applyAlignment="1">
      <alignment vertical="center"/>
    </xf>
    <xf numFmtId="164" fontId="14" fillId="2" borderId="25" xfId="16" applyFont="1" applyFill="1" applyBorder="1" applyAlignment="1">
      <alignment vertical="center"/>
    </xf>
    <xf numFmtId="0" fontId="13" fillId="2" borderId="9"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3" fillId="2" borderId="9" xfId="0" applyFont="1" applyFill="1" applyBorder="1" applyAlignment="1">
      <alignment horizontal="left" wrapText="1"/>
    </xf>
    <xf numFmtId="0" fontId="3" fillId="2" borderId="6" xfId="0" applyFont="1" applyFill="1" applyBorder="1" applyAlignment="1">
      <alignment horizontal="left" wrapText="1"/>
    </xf>
    <xf numFmtId="0" fontId="3" fillId="2" borderId="31" xfId="0" applyFont="1" applyFill="1" applyBorder="1" applyAlignment="1">
      <alignment horizontal="left"/>
    </xf>
    <xf numFmtId="0" fontId="3" fillId="2" borderId="27" xfId="0" applyFont="1" applyFill="1" applyBorder="1" applyAlignment="1">
      <alignment horizontal="left"/>
    </xf>
  </cellXfs>
  <cellStyles count="33">
    <cellStyle name="Normal" xfId="0"/>
    <cellStyle name="Percent" xfId="15"/>
    <cellStyle name="Currency" xfId="16"/>
    <cellStyle name="Currency [0]" xfId="17"/>
    <cellStyle name="Comma" xfId="18"/>
    <cellStyle name="Comma [0]" xfId="19"/>
    <cellStyle name="Normal 2" xfId="20"/>
    <cellStyle name="Percent 2" xfId="21"/>
    <cellStyle name="Currency 2" xfId="22"/>
    <cellStyle name="Currency [0] 2" xfId="23"/>
    <cellStyle name="Comma 2" xfId="24"/>
    <cellStyle name="Comma [0] 2" xfId="25"/>
    <cellStyle name="Normal 3" xfId="26"/>
    <cellStyle name="Currency 4" xfId="27"/>
    <cellStyle name="Currency 5" xfId="28"/>
    <cellStyle name="Currency 3" xfId="29"/>
    <cellStyle name="Currency 12" xfId="30"/>
    <cellStyle name="Comma 3" xfId="31"/>
    <cellStyle name="Comma 4" xfId="32"/>
    <cellStyle name="Currency 6" xfId="33"/>
    <cellStyle name="Comma 5" xfId="34"/>
    <cellStyle name="Currency 7" xfId="35"/>
    <cellStyle name="Comma 6" xfId="36"/>
    <cellStyle name="Currency 8" xfId="37"/>
    <cellStyle name="Comma 7" xfId="38"/>
    <cellStyle name="Currency 9" xfId="39"/>
    <cellStyle name="Comma 8" xfId="40"/>
    <cellStyle name="Currency 10" xfId="41"/>
    <cellStyle name="Comma 9" xfId="42"/>
    <cellStyle name="Currency 11" xfId="43"/>
    <cellStyle name="Comma 10" xfId="44"/>
    <cellStyle name="Comma 11" xfId="45"/>
    <cellStyle name="Comma 12" xfId="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0</xdr:row>
      <xdr:rowOff>152400</xdr:rowOff>
    </xdr:from>
    <xdr:to>
      <xdr:col>7</xdr:col>
      <xdr:colOff>504825</xdr:colOff>
      <xdr:row>11</xdr:row>
      <xdr:rowOff>19050</xdr:rowOff>
    </xdr:to>
    <xdr:pic>
      <xdr:nvPicPr>
        <xdr:cNvPr id="2" name="Picture 1" descr="coatofarms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81375" y="152400"/>
          <a:ext cx="1390650" cy="1714500"/>
        </a:xfrm>
        <a:prstGeom prst="rect">
          <a:avLst/>
        </a:prstGeom>
        <a:noFill/>
        <a:ln>
          <a:noFill/>
        </a:ln>
      </xdr:spPr>
    </xdr:pic>
    <xdr:clientData/>
  </xdr:twoCellAnchor>
  <xdr:twoCellAnchor>
    <xdr:from>
      <xdr:col>13</xdr:col>
      <xdr:colOff>142875</xdr:colOff>
      <xdr:row>3</xdr:row>
      <xdr:rowOff>0</xdr:rowOff>
    </xdr:from>
    <xdr:to>
      <xdr:col>13</xdr:col>
      <xdr:colOff>3648075</xdr:colOff>
      <xdr:row>6</xdr:row>
      <xdr:rowOff>142875</xdr:rowOff>
    </xdr:to>
    <xdr:sp macro="" textlink="">
      <xdr:nvSpPr>
        <xdr:cNvPr id="3" name="Text Box 2"/>
        <xdr:cNvSpPr txBox="1">
          <a:spLocks noChangeArrowheads="1"/>
        </xdr:cNvSpPr>
      </xdr:nvSpPr>
      <xdr:spPr bwMode="auto">
        <a:xfrm>
          <a:off x="8067675" y="552450"/>
          <a:ext cx="3505200" cy="62865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tendering institution may substitute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Coat of Arms with their own branding and logo</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180975</xdr:colOff>
      <xdr:row>3</xdr:row>
      <xdr:rowOff>47625</xdr:rowOff>
    </xdr:from>
    <xdr:to>
      <xdr:col>13</xdr:col>
      <xdr:colOff>523875</xdr:colOff>
      <xdr:row>5</xdr:row>
      <xdr:rowOff>57150</xdr:rowOff>
    </xdr:to>
    <xdr:pic>
      <xdr:nvPicPr>
        <xdr:cNvPr id="4" name="Picture 3"/>
        <xdr:cNvPicPr preferRelativeResize="1">
          <a:picLocks noChangeAspect="1"/>
        </xdr:cNvPicPr>
      </xdr:nvPicPr>
      <xdr:blipFill>
        <a:blip r:embed="rId2"/>
        <a:stretch>
          <a:fillRect/>
        </a:stretch>
      </xdr:blipFill>
      <xdr:spPr>
        <a:xfrm>
          <a:off x="8105775" y="600075"/>
          <a:ext cx="342900" cy="333375"/>
        </a:xfrm>
        <a:prstGeom prst="rect">
          <a:avLst/>
        </a:prstGeom>
        <a:ln>
          <a:noFill/>
        </a:ln>
      </xdr:spPr>
    </xdr:pic>
    <xdr:clientData/>
  </xdr:twoCellAnchor>
  <xdr:twoCellAnchor>
    <xdr:from>
      <xdr:col>13</xdr:col>
      <xdr:colOff>142875</xdr:colOff>
      <xdr:row>30</xdr:row>
      <xdr:rowOff>9525</xdr:rowOff>
    </xdr:from>
    <xdr:to>
      <xdr:col>13</xdr:col>
      <xdr:colOff>3648075</xdr:colOff>
      <xdr:row>31</xdr:row>
      <xdr:rowOff>152400</xdr:rowOff>
    </xdr:to>
    <xdr:sp macro="" textlink="">
      <xdr:nvSpPr>
        <xdr:cNvPr id="5" name="Text Box 2"/>
        <xdr:cNvSpPr txBox="1">
          <a:spLocks noChangeArrowheads="1"/>
        </xdr:cNvSpPr>
      </xdr:nvSpPr>
      <xdr:spPr bwMode="auto">
        <a:xfrm>
          <a:off x="8067675" y="6591300"/>
          <a:ext cx="3505200" cy="62865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2.1.1.  The electronic copy may be used to reduce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re-capturing of information if your institution is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using an electronic evaluation system </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180975</xdr:colOff>
      <xdr:row>30</xdr:row>
      <xdr:rowOff>47625</xdr:rowOff>
    </xdr:from>
    <xdr:to>
      <xdr:col>13</xdr:col>
      <xdr:colOff>523875</xdr:colOff>
      <xdr:row>30</xdr:row>
      <xdr:rowOff>381000</xdr:rowOff>
    </xdr:to>
    <xdr:pic>
      <xdr:nvPicPr>
        <xdr:cNvPr id="6" name="Picture 5"/>
        <xdr:cNvPicPr preferRelativeResize="1">
          <a:picLocks noChangeAspect="1"/>
        </xdr:cNvPicPr>
      </xdr:nvPicPr>
      <xdr:blipFill>
        <a:blip r:embed="rId2"/>
        <a:stretch>
          <a:fillRect/>
        </a:stretch>
      </xdr:blipFill>
      <xdr:spPr>
        <a:xfrm>
          <a:off x="8105775" y="6629400"/>
          <a:ext cx="342900" cy="333375"/>
        </a:xfrm>
        <a:prstGeom prst="rect">
          <a:avLst/>
        </a:prstGeom>
        <a:ln>
          <a:noFill/>
        </a:ln>
      </xdr:spPr>
    </xdr:pic>
    <xdr:clientData/>
  </xdr:twoCellAnchor>
  <xdr:twoCellAnchor>
    <xdr:from>
      <xdr:col>13</xdr:col>
      <xdr:colOff>133350</xdr:colOff>
      <xdr:row>32</xdr:row>
      <xdr:rowOff>0</xdr:rowOff>
    </xdr:from>
    <xdr:to>
      <xdr:col>13</xdr:col>
      <xdr:colOff>3638550</xdr:colOff>
      <xdr:row>33</xdr:row>
      <xdr:rowOff>257175</xdr:rowOff>
    </xdr:to>
    <xdr:sp macro="" textlink="">
      <xdr:nvSpPr>
        <xdr:cNvPr id="7" name="Text Box 2"/>
        <xdr:cNvSpPr txBox="1">
          <a:spLocks noChangeArrowheads="1"/>
        </xdr:cNvSpPr>
      </xdr:nvSpPr>
      <xdr:spPr bwMode="auto">
        <a:xfrm>
          <a:off x="8058150" y="7315200"/>
          <a:ext cx="3505200" cy="70485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2.1.3..The tendering Institution must decide </a:t>
          </a:r>
          <a:r>
            <a:rPr lang="en-GB" sz="1000" b="1" i="1">
              <a:solidFill>
                <a:srgbClr val="E36C0A"/>
              </a:solidFill>
              <a:effectLst/>
              <a:latin typeface="Arial" panose="020B0604020202020204" pitchFamily="34" charset="0"/>
              <a:ea typeface="Times New Roman" panose="02020603050405020304" pitchFamily="18" charset="0"/>
            </a:rPr>
            <a:t>UP</a:t>
          </a:r>
        </a:p>
        <a:p>
          <a:pPr>
            <a:spcAft>
              <a:spcPts val="0"/>
            </a:spcAft>
          </a:pPr>
          <a:r>
            <a:rPr lang="en-GB" sz="1000" b="1" i="1">
              <a:solidFill>
                <a:srgbClr val="E36C0A"/>
              </a:solidFill>
              <a:effectLst/>
              <a:latin typeface="Arial" panose="020B0604020202020204" pitchFamily="34" charset="0"/>
              <a:ea typeface="Times New Roman" panose="02020603050405020304" pitchFamily="18" charset="0"/>
            </a:rPr>
            <a:t>           FRONT </a:t>
          </a:r>
          <a:r>
            <a:rPr lang="en-GB" sz="1000" b="0" i="1" baseline="0">
              <a:solidFill>
                <a:srgbClr val="E36C0A"/>
              </a:solidFill>
              <a:effectLst/>
              <a:latin typeface="Arial" panose="020B0604020202020204" pitchFamily="34" charset="0"/>
              <a:ea typeface="Times New Roman" panose="02020603050405020304" pitchFamily="18" charset="0"/>
            </a:rPr>
            <a:t>which pricing model will be used and whether the service will be ON-SITE or OFF-SITE.  </a:t>
          </a:r>
        </a:p>
        <a:p>
          <a:pPr>
            <a:spcAft>
              <a:spcPts val="0"/>
            </a:spcAft>
          </a:pPr>
          <a:r>
            <a:rPr lang="en-GB" sz="1000" b="0" i="1" baseline="0">
              <a:solidFill>
                <a:srgbClr val="E36C0A"/>
              </a:solidFill>
              <a:effectLst/>
              <a:latin typeface="Arial" panose="020B0604020202020204" pitchFamily="34" charset="0"/>
              <a:ea typeface="Times New Roman" panose="02020603050405020304" pitchFamily="18" charset="0"/>
            </a:rPr>
            <a:t>Only include the templates that are relevant.</a:t>
          </a:r>
          <a:endParaRPr lang="en-ZA" sz="1000" b="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171450</xdr:colOff>
      <xdr:row>32</xdr:row>
      <xdr:rowOff>38100</xdr:rowOff>
    </xdr:from>
    <xdr:to>
      <xdr:col>13</xdr:col>
      <xdr:colOff>514350</xdr:colOff>
      <xdr:row>32</xdr:row>
      <xdr:rowOff>371475</xdr:rowOff>
    </xdr:to>
    <xdr:pic>
      <xdr:nvPicPr>
        <xdr:cNvPr id="8" name="Picture 7"/>
        <xdr:cNvPicPr preferRelativeResize="1">
          <a:picLocks noChangeAspect="1"/>
        </xdr:cNvPicPr>
      </xdr:nvPicPr>
      <xdr:blipFill>
        <a:blip r:embed="rId2"/>
        <a:stretch>
          <a:fillRect/>
        </a:stretch>
      </xdr:blipFill>
      <xdr:spPr>
        <a:xfrm>
          <a:off x="8096250" y="7353300"/>
          <a:ext cx="342900" cy="333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6</xdr:row>
      <xdr:rowOff>276225</xdr:rowOff>
    </xdr:from>
    <xdr:to>
      <xdr:col>9</xdr:col>
      <xdr:colOff>3476625</xdr:colOff>
      <xdr:row>8</xdr:row>
      <xdr:rowOff>0</xdr:rowOff>
    </xdr:to>
    <xdr:sp macro="" textlink="">
      <xdr:nvSpPr>
        <xdr:cNvPr id="3" name="Text Box 2"/>
        <xdr:cNvSpPr txBox="1">
          <a:spLocks noChangeArrowheads="1"/>
        </xdr:cNvSpPr>
      </xdr:nvSpPr>
      <xdr:spPr bwMode="auto">
        <a:xfrm>
          <a:off x="10601325" y="1438275"/>
          <a:ext cx="3390900" cy="85725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123825</xdr:colOff>
      <xdr:row>7</xdr:row>
      <xdr:rowOff>38100</xdr:rowOff>
    </xdr:from>
    <xdr:to>
      <xdr:col>9</xdr:col>
      <xdr:colOff>476250</xdr:colOff>
      <xdr:row>7</xdr:row>
      <xdr:rowOff>361950</xdr:rowOff>
    </xdr:to>
    <xdr:pic>
      <xdr:nvPicPr>
        <xdr:cNvPr id="4" name="Picture 3"/>
        <xdr:cNvPicPr preferRelativeResize="1">
          <a:picLocks noChangeAspect="1"/>
        </xdr:cNvPicPr>
      </xdr:nvPicPr>
      <xdr:blipFill>
        <a:blip r:embed="rId1"/>
        <a:stretch>
          <a:fillRect/>
        </a:stretch>
      </xdr:blipFill>
      <xdr:spPr>
        <a:xfrm>
          <a:off x="10639425" y="1485900"/>
          <a:ext cx="352425" cy="323850"/>
        </a:xfrm>
        <a:prstGeom prst="rect">
          <a:avLst/>
        </a:prstGeom>
        <a:ln>
          <a:noFill/>
        </a:ln>
      </xdr:spPr>
    </xdr:pic>
    <xdr:clientData/>
  </xdr:twoCellAnchor>
  <xdr:twoCellAnchor>
    <xdr:from>
      <xdr:col>9</xdr:col>
      <xdr:colOff>190500</xdr:colOff>
      <xdr:row>49</xdr:row>
      <xdr:rowOff>85725</xdr:rowOff>
    </xdr:from>
    <xdr:to>
      <xdr:col>9</xdr:col>
      <xdr:colOff>3381375</xdr:colOff>
      <xdr:row>51</xdr:row>
      <xdr:rowOff>428625</xdr:rowOff>
    </xdr:to>
    <xdr:sp macro="" textlink="">
      <xdr:nvSpPr>
        <xdr:cNvPr id="5" name="Text Box 2"/>
        <xdr:cNvSpPr txBox="1">
          <a:spLocks noChangeArrowheads="1"/>
        </xdr:cNvSpPr>
      </xdr:nvSpPr>
      <xdr:spPr bwMode="auto">
        <a:xfrm>
          <a:off x="10706100" y="10582275"/>
          <a:ext cx="3190875" cy="72390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190500</xdr:colOff>
      <xdr:row>52</xdr:row>
      <xdr:rowOff>38100</xdr:rowOff>
    </xdr:from>
    <xdr:to>
      <xdr:col>9</xdr:col>
      <xdr:colOff>3390900</xdr:colOff>
      <xdr:row>53</xdr:row>
      <xdr:rowOff>76200</xdr:rowOff>
    </xdr:to>
    <xdr:sp macro="" textlink="">
      <xdr:nvSpPr>
        <xdr:cNvPr id="7" name="Text Box 2"/>
        <xdr:cNvSpPr txBox="1">
          <a:spLocks noChangeArrowheads="1"/>
        </xdr:cNvSpPr>
      </xdr:nvSpPr>
      <xdr:spPr bwMode="auto">
        <a:xfrm>
          <a:off x="10706100" y="11372850"/>
          <a:ext cx="3200400" cy="49530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171450</xdr:colOff>
      <xdr:row>54</xdr:row>
      <xdr:rowOff>447675</xdr:rowOff>
    </xdr:from>
    <xdr:to>
      <xdr:col>9</xdr:col>
      <xdr:colOff>3419475</xdr:colOff>
      <xdr:row>56</xdr:row>
      <xdr:rowOff>371475</xdr:rowOff>
    </xdr:to>
    <xdr:sp macro="" textlink="">
      <xdr:nvSpPr>
        <xdr:cNvPr id="9" name="Text Box 2"/>
        <xdr:cNvSpPr txBox="1">
          <a:spLocks noChangeArrowheads="1"/>
        </xdr:cNvSpPr>
      </xdr:nvSpPr>
      <xdr:spPr bwMode="auto">
        <a:xfrm>
          <a:off x="10687050" y="12515850"/>
          <a:ext cx="3248025" cy="74295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152400</xdr:colOff>
      <xdr:row>28</xdr:row>
      <xdr:rowOff>142875</xdr:rowOff>
    </xdr:from>
    <xdr:to>
      <xdr:col>9</xdr:col>
      <xdr:colOff>3314700</xdr:colOff>
      <xdr:row>34</xdr:row>
      <xdr:rowOff>57150</xdr:rowOff>
    </xdr:to>
    <xdr:sp macro="" textlink="">
      <xdr:nvSpPr>
        <xdr:cNvPr id="11" name="Text Box 2"/>
        <xdr:cNvSpPr txBox="1">
          <a:spLocks noChangeArrowheads="1"/>
        </xdr:cNvSpPr>
      </xdr:nvSpPr>
      <xdr:spPr bwMode="auto">
        <a:xfrm>
          <a:off x="10668000" y="6524625"/>
          <a:ext cx="3162300" cy="114300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must indicate</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estimated volumes per transaction</a:t>
          </a:r>
          <a:r>
            <a:rPr lang="en-GB" sz="1100" i="1" baseline="0">
              <a:solidFill>
                <a:srgbClr val="E36C0A"/>
              </a:solidFill>
              <a:effectLst/>
              <a:latin typeface="Arial" panose="020B0604020202020204" pitchFamily="34" charset="0"/>
              <a:ea typeface="Times New Roman" panose="02020603050405020304" pitchFamily="18" charset="0"/>
            </a:rPr>
            <a:t> type in order to obtain most cost-effective pricing from bidders.  This can be obtained from historic volumes from your current TMC</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266700</xdr:colOff>
      <xdr:row>29</xdr:row>
      <xdr:rowOff>38100</xdr:rowOff>
    </xdr:from>
    <xdr:to>
      <xdr:col>9</xdr:col>
      <xdr:colOff>609600</xdr:colOff>
      <xdr:row>30</xdr:row>
      <xdr:rowOff>171450</xdr:rowOff>
    </xdr:to>
    <xdr:pic>
      <xdr:nvPicPr>
        <xdr:cNvPr id="12" name="Picture 11"/>
        <xdr:cNvPicPr preferRelativeResize="1">
          <a:picLocks noChangeAspect="1"/>
        </xdr:cNvPicPr>
      </xdr:nvPicPr>
      <xdr:blipFill>
        <a:blip r:embed="rId1"/>
        <a:stretch>
          <a:fillRect/>
        </a:stretch>
      </xdr:blipFill>
      <xdr:spPr>
        <a:xfrm>
          <a:off x="10782300" y="6600825"/>
          <a:ext cx="342900" cy="323850"/>
        </a:xfrm>
        <a:prstGeom prst="rect">
          <a:avLst/>
        </a:prstGeom>
        <a:ln>
          <a:noFill/>
        </a:ln>
      </xdr:spPr>
    </xdr:pic>
    <xdr:clientData/>
  </xdr:twoCellAnchor>
  <xdr:twoCellAnchor editAs="oneCell">
    <xdr:from>
      <xdr:col>0</xdr:col>
      <xdr:colOff>0</xdr:colOff>
      <xdr:row>2</xdr:row>
      <xdr:rowOff>0</xdr:rowOff>
    </xdr:from>
    <xdr:to>
      <xdr:col>1</xdr:col>
      <xdr:colOff>2105025</xdr:colOff>
      <xdr:row>7</xdr:row>
      <xdr:rowOff>95250</xdr:rowOff>
    </xdr:to>
    <xdr:pic>
      <xdr:nvPicPr>
        <xdr:cNvPr id="6" name="Picture 5"/>
        <xdr:cNvPicPr preferRelativeResize="1">
          <a:picLocks noChangeAspect="1"/>
        </xdr:cNvPicPr>
      </xdr:nvPicPr>
      <xdr:blipFill>
        <a:blip r:embed="rId2"/>
        <a:stretch>
          <a:fillRect/>
        </a:stretch>
      </xdr:blipFill>
      <xdr:spPr>
        <a:xfrm>
          <a:off x="0" y="342900"/>
          <a:ext cx="2676525" cy="12001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6</xdr:row>
      <xdr:rowOff>276225</xdr:rowOff>
    </xdr:from>
    <xdr:to>
      <xdr:col>9</xdr:col>
      <xdr:colOff>3476625</xdr:colOff>
      <xdr:row>8</xdr:row>
      <xdr:rowOff>0</xdr:rowOff>
    </xdr:to>
    <xdr:sp macro="" textlink="">
      <xdr:nvSpPr>
        <xdr:cNvPr id="19" name="Text Box 2"/>
        <xdr:cNvSpPr txBox="1">
          <a:spLocks noChangeArrowheads="1"/>
        </xdr:cNvSpPr>
      </xdr:nvSpPr>
      <xdr:spPr bwMode="auto">
        <a:xfrm>
          <a:off x="10601325" y="1466850"/>
          <a:ext cx="3390900" cy="85725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through from</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123825</xdr:colOff>
      <xdr:row>7</xdr:row>
      <xdr:rowOff>38100</xdr:rowOff>
    </xdr:from>
    <xdr:to>
      <xdr:col>9</xdr:col>
      <xdr:colOff>476250</xdr:colOff>
      <xdr:row>9</xdr:row>
      <xdr:rowOff>47625</xdr:rowOff>
    </xdr:to>
    <xdr:pic>
      <xdr:nvPicPr>
        <xdr:cNvPr id="20" name="Picture 19"/>
        <xdr:cNvPicPr preferRelativeResize="1">
          <a:picLocks noChangeAspect="1"/>
        </xdr:cNvPicPr>
      </xdr:nvPicPr>
      <xdr:blipFill>
        <a:blip r:embed="rId1"/>
        <a:stretch>
          <a:fillRect/>
        </a:stretch>
      </xdr:blipFill>
      <xdr:spPr>
        <a:xfrm>
          <a:off x="10639425" y="1514475"/>
          <a:ext cx="352425" cy="1228725"/>
        </a:xfrm>
        <a:prstGeom prst="rect">
          <a:avLst/>
        </a:prstGeom>
        <a:ln>
          <a:noFill/>
        </a:ln>
      </xdr:spPr>
    </xdr:pic>
    <xdr:clientData/>
  </xdr:twoCellAnchor>
  <xdr:twoCellAnchor>
    <xdr:from>
      <xdr:col>9</xdr:col>
      <xdr:colOff>190500</xdr:colOff>
      <xdr:row>49</xdr:row>
      <xdr:rowOff>85725</xdr:rowOff>
    </xdr:from>
    <xdr:to>
      <xdr:col>9</xdr:col>
      <xdr:colOff>3381375</xdr:colOff>
      <xdr:row>51</xdr:row>
      <xdr:rowOff>428625</xdr:rowOff>
    </xdr:to>
    <xdr:sp macro="" textlink="">
      <xdr:nvSpPr>
        <xdr:cNvPr id="21" name="Text Box 2"/>
        <xdr:cNvSpPr txBox="1">
          <a:spLocks noChangeArrowheads="1"/>
        </xdr:cNvSpPr>
      </xdr:nvSpPr>
      <xdr:spPr bwMode="auto">
        <a:xfrm>
          <a:off x="10706100" y="10610850"/>
          <a:ext cx="3190875" cy="72390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190500</xdr:colOff>
      <xdr:row>52</xdr:row>
      <xdr:rowOff>38100</xdr:rowOff>
    </xdr:from>
    <xdr:to>
      <xdr:col>9</xdr:col>
      <xdr:colOff>3390900</xdr:colOff>
      <xdr:row>53</xdr:row>
      <xdr:rowOff>76200</xdr:rowOff>
    </xdr:to>
    <xdr:sp macro="" textlink="">
      <xdr:nvSpPr>
        <xdr:cNvPr id="22" name="Text Box 2"/>
        <xdr:cNvSpPr txBox="1">
          <a:spLocks noChangeArrowheads="1"/>
        </xdr:cNvSpPr>
      </xdr:nvSpPr>
      <xdr:spPr bwMode="auto">
        <a:xfrm>
          <a:off x="10706100" y="11401425"/>
          <a:ext cx="3200400" cy="49530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171450</xdr:colOff>
      <xdr:row>54</xdr:row>
      <xdr:rowOff>447675</xdr:rowOff>
    </xdr:from>
    <xdr:to>
      <xdr:col>9</xdr:col>
      <xdr:colOff>3419475</xdr:colOff>
      <xdr:row>56</xdr:row>
      <xdr:rowOff>371475</xdr:rowOff>
    </xdr:to>
    <xdr:sp macro="" textlink="">
      <xdr:nvSpPr>
        <xdr:cNvPr id="23" name="Text Box 2"/>
        <xdr:cNvSpPr txBox="1">
          <a:spLocks noChangeArrowheads="1"/>
        </xdr:cNvSpPr>
      </xdr:nvSpPr>
      <xdr:spPr bwMode="auto">
        <a:xfrm>
          <a:off x="10687050" y="12544425"/>
          <a:ext cx="3248025" cy="74295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152400</xdr:colOff>
      <xdr:row>28</xdr:row>
      <xdr:rowOff>142875</xdr:rowOff>
    </xdr:from>
    <xdr:to>
      <xdr:col>9</xdr:col>
      <xdr:colOff>3314700</xdr:colOff>
      <xdr:row>34</xdr:row>
      <xdr:rowOff>57150</xdr:rowOff>
    </xdr:to>
    <xdr:sp macro="" textlink="">
      <xdr:nvSpPr>
        <xdr:cNvPr id="24" name="Text Box 2"/>
        <xdr:cNvSpPr txBox="1">
          <a:spLocks noChangeArrowheads="1"/>
        </xdr:cNvSpPr>
      </xdr:nvSpPr>
      <xdr:spPr bwMode="auto">
        <a:xfrm>
          <a:off x="10668000" y="6553200"/>
          <a:ext cx="3162300" cy="114300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must indicate</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estimated volumes per transaction</a:t>
          </a:r>
          <a:r>
            <a:rPr lang="en-GB" sz="1100" i="1" baseline="0">
              <a:solidFill>
                <a:srgbClr val="E36C0A"/>
              </a:solidFill>
              <a:effectLst/>
              <a:latin typeface="Arial" panose="020B0604020202020204" pitchFamily="34" charset="0"/>
              <a:ea typeface="Times New Roman" panose="02020603050405020304" pitchFamily="18" charset="0"/>
            </a:rPr>
            <a:t> type in order to obtain most cost-effective pricing from bidders.  This can be obtained from historic volumes from your current TMC</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200025</xdr:colOff>
      <xdr:row>28</xdr:row>
      <xdr:rowOff>180975</xdr:rowOff>
    </xdr:from>
    <xdr:to>
      <xdr:col>9</xdr:col>
      <xdr:colOff>552450</xdr:colOff>
      <xdr:row>30</xdr:row>
      <xdr:rowOff>152400</xdr:rowOff>
    </xdr:to>
    <xdr:pic>
      <xdr:nvPicPr>
        <xdr:cNvPr id="25" name="Picture 24"/>
        <xdr:cNvPicPr preferRelativeResize="1">
          <a:picLocks noChangeAspect="1"/>
        </xdr:cNvPicPr>
      </xdr:nvPicPr>
      <xdr:blipFill>
        <a:blip r:embed="rId1"/>
        <a:stretch>
          <a:fillRect/>
        </a:stretch>
      </xdr:blipFill>
      <xdr:spPr>
        <a:xfrm>
          <a:off x="10715625" y="6591300"/>
          <a:ext cx="352425" cy="342900"/>
        </a:xfrm>
        <a:prstGeom prst="rect">
          <a:avLst/>
        </a:prstGeom>
        <a:ln>
          <a:noFill/>
        </a:ln>
      </xdr:spPr>
    </xdr:pic>
    <xdr:clientData/>
  </xdr:twoCellAnchor>
  <xdr:twoCellAnchor editAs="oneCell">
    <xdr:from>
      <xdr:col>0</xdr:col>
      <xdr:colOff>0</xdr:colOff>
      <xdr:row>0</xdr:row>
      <xdr:rowOff>0</xdr:rowOff>
    </xdr:from>
    <xdr:to>
      <xdr:col>1</xdr:col>
      <xdr:colOff>2105025</xdr:colOff>
      <xdr:row>6</xdr:row>
      <xdr:rowOff>19050</xdr:rowOff>
    </xdr:to>
    <xdr:pic>
      <xdr:nvPicPr>
        <xdr:cNvPr id="2" name="Picture 1"/>
        <xdr:cNvPicPr preferRelativeResize="1">
          <a:picLocks noChangeAspect="1"/>
        </xdr:cNvPicPr>
      </xdr:nvPicPr>
      <xdr:blipFill>
        <a:blip r:embed="rId2"/>
        <a:stretch>
          <a:fillRect/>
        </a:stretch>
      </xdr:blipFill>
      <xdr:spPr>
        <a:xfrm>
          <a:off x="0" y="0"/>
          <a:ext cx="2676525" cy="12096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6</xdr:row>
      <xdr:rowOff>276225</xdr:rowOff>
    </xdr:from>
    <xdr:to>
      <xdr:col>9</xdr:col>
      <xdr:colOff>3476625</xdr:colOff>
      <xdr:row>8</xdr:row>
      <xdr:rowOff>0</xdr:rowOff>
    </xdr:to>
    <xdr:sp macro="" textlink="">
      <xdr:nvSpPr>
        <xdr:cNvPr id="3" name="Text Box 2"/>
        <xdr:cNvSpPr txBox="1">
          <a:spLocks noChangeArrowheads="1"/>
        </xdr:cNvSpPr>
      </xdr:nvSpPr>
      <xdr:spPr bwMode="auto">
        <a:xfrm>
          <a:off x="10601325" y="1438275"/>
          <a:ext cx="3390900" cy="85725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through from</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123825</xdr:colOff>
      <xdr:row>7</xdr:row>
      <xdr:rowOff>38100</xdr:rowOff>
    </xdr:from>
    <xdr:to>
      <xdr:col>9</xdr:col>
      <xdr:colOff>476250</xdr:colOff>
      <xdr:row>14</xdr:row>
      <xdr:rowOff>152400</xdr:rowOff>
    </xdr:to>
    <xdr:pic>
      <xdr:nvPicPr>
        <xdr:cNvPr id="4" name="Picture 3"/>
        <xdr:cNvPicPr preferRelativeResize="1">
          <a:picLocks noChangeAspect="1"/>
        </xdr:cNvPicPr>
      </xdr:nvPicPr>
      <xdr:blipFill>
        <a:blip r:embed="rId1"/>
        <a:stretch>
          <a:fillRect/>
        </a:stretch>
      </xdr:blipFill>
      <xdr:spPr>
        <a:xfrm>
          <a:off x="10639425" y="1485900"/>
          <a:ext cx="352425" cy="2847975"/>
        </a:xfrm>
        <a:prstGeom prst="rect">
          <a:avLst/>
        </a:prstGeom>
        <a:ln>
          <a:noFill/>
        </a:ln>
      </xdr:spPr>
    </xdr:pic>
    <xdr:clientData/>
  </xdr:twoCellAnchor>
  <xdr:twoCellAnchor>
    <xdr:from>
      <xdr:col>9</xdr:col>
      <xdr:colOff>190500</xdr:colOff>
      <xdr:row>49</xdr:row>
      <xdr:rowOff>85725</xdr:rowOff>
    </xdr:from>
    <xdr:to>
      <xdr:col>9</xdr:col>
      <xdr:colOff>3381375</xdr:colOff>
      <xdr:row>51</xdr:row>
      <xdr:rowOff>428625</xdr:rowOff>
    </xdr:to>
    <xdr:sp macro="" textlink="">
      <xdr:nvSpPr>
        <xdr:cNvPr id="5" name="Text Box 2"/>
        <xdr:cNvSpPr txBox="1">
          <a:spLocks noChangeArrowheads="1"/>
        </xdr:cNvSpPr>
      </xdr:nvSpPr>
      <xdr:spPr bwMode="auto">
        <a:xfrm>
          <a:off x="10706100" y="10696575"/>
          <a:ext cx="3190875" cy="72390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190500</xdr:colOff>
      <xdr:row>52</xdr:row>
      <xdr:rowOff>38100</xdr:rowOff>
    </xdr:from>
    <xdr:to>
      <xdr:col>9</xdr:col>
      <xdr:colOff>3390900</xdr:colOff>
      <xdr:row>53</xdr:row>
      <xdr:rowOff>76200</xdr:rowOff>
    </xdr:to>
    <xdr:sp macro="" textlink="">
      <xdr:nvSpPr>
        <xdr:cNvPr id="6" name="Text Box 2"/>
        <xdr:cNvSpPr txBox="1">
          <a:spLocks noChangeArrowheads="1"/>
        </xdr:cNvSpPr>
      </xdr:nvSpPr>
      <xdr:spPr bwMode="auto">
        <a:xfrm>
          <a:off x="10706100" y="11487150"/>
          <a:ext cx="3200400" cy="49530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171450</xdr:colOff>
      <xdr:row>54</xdr:row>
      <xdr:rowOff>447675</xdr:rowOff>
    </xdr:from>
    <xdr:to>
      <xdr:col>9</xdr:col>
      <xdr:colOff>3419475</xdr:colOff>
      <xdr:row>56</xdr:row>
      <xdr:rowOff>371475</xdr:rowOff>
    </xdr:to>
    <xdr:sp macro="" textlink="">
      <xdr:nvSpPr>
        <xdr:cNvPr id="7" name="Text Box 2"/>
        <xdr:cNvSpPr txBox="1">
          <a:spLocks noChangeArrowheads="1"/>
        </xdr:cNvSpPr>
      </xdr:nvSpPr>
      <xdr:spPr bwMode="auto">
        <a:xfrm>
          <a:off x="10687050" y="12630150"/>
          <a:ext cx="3248025" cy="742950"/>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152400</xdr:colOff>
      <xdr:row>28</xdr:row>
      <xdr:rowOff>142875</xdr:rowOff>
    </xdr:from>
    <xdr:to>
      <xdr:col>9</xdr:col>
      <xdr:colOff>3314700</xdr:colOff>
      <xdr:row>34</xdr:row>
      <xdr:rowOff>57150</xdr:rowOff>
    </xdr:to>
    <xdr:sp macro="" textlink="">
      <xdr:nvSpPr>
        <xdr:cNvPr id="8" name="Text Box 2"/>
        <xdr:cNvSpPr txBox="1">
          <a:spLocks noChangeArrowheads="1"/>
        </xdr:cNvSpPr>
      </xdr:nvSpPr>
      <xdr:spPr bwMode="auto">
        <a:xfrm>
          <a:off x="10668000" y="6610350"/>
          <a:ext cx="3162300" cy="1171575"/>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must indicate</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estimated volumes per transaction</a:t>
          </a:r>
          <a:r>
            <a:rPr lang="en-GB" sz="1100" i="1" baseline="0">
              <a:solidFill>
                <a:srgbClr val="E36C0A"/>
              </a:solidFill>
              <a:effectLst/>
              <a:latin typeface="Arial" panose="020B0604020202020204" pitchFamily="34" charset="0"/>
              <a:ea typeface="Times New Roman" panose="02020603050405020304" pitchFamily="18" charset="0"/>
            </a:rPr>
            <a:t> type in order to obtain most cost-effective pricing from bidders.  This can be obtained from historic volumes from your current TMC</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200025</xdr:colOff>
      <xdr:row>28</xdr:row>
      <xdr:rowOff>180975</xdr:rowOff>
    </xdr:from>
    <xdr:to>
      <xdr:col>9</xdr:col>
      <xdr:colOff>552450</xdr:colOff>
      <xdr:row>31</xdr:row>
      <xdr:rowOff>9525</xdr:rowOff>
    </xdr:to>
    <xdr:pic>
      <xdr:nvPicPr>
        <xdr:cNvPr id="9" name="Picture 8"/>
        <xdr:cNvPicPr preferRelativeResize="1">
          <a:picLocks noChangeAspect="1"/>
        </xdr:cNvPicPr>
      </xdr:nvPicPr>
      <xdr:blipFill>
        <a:blip r:embed="rId1"/>
        <a:stretch>
          <a:fillRect/>
        </a:stretch>
      </xdr:blipFill>
      <xdr:spPr>
        <a:xfrm>
          <a:off x="10715625" y="6648450"/>
          <a:ext cx="352425" cy="381000"/>
        </a:xfrm>
        <a:prstGeom prst="rect">
          <a:avLst/>
        </a:prstGeom>
        <a:ln>
          <a:noFill/>
        </a:ln>
      </xdr:spPr>
    </xdr:pic>
    <xdr:clientData/>
  </xdr:twoCellAnchor>
  <xdr:twoCellAnchor editAs="oneCell">
    <xdr:from>
      <xdr:col>0</xdr:col>
      <xdr:colOff>0</xdr:colOff>
      <xdr:row>2</xdr:row>
      <xdr:rowOff>0</xdr:rowOff>
    </xdr:from>
    <xdr:to>
      <xdr:col>1</xdr:col>
      <xdr:colOff>2105025</xdr:colOff>
      <xdr:row>7</xdr:row>
      <xdr:rowOff>95250</xdr:rowOff>
    </xdr:to>
    <xdr:pic>
      <xdr:nvPicPr>
        <xdr:cNvPr id="11" name="Picture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342900"/>
          <a:ext cx="2676525" cy="12001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view="pageBreakPreview" zoomScale="90" zoomScaleSheetLayoutView="90" workbookViewId="0" topLeftCell="A1">
      <selection activeCell="E19" sqref="E19:L19"/>
    </sheetView>
  </sheetViews>
  <sheetFormatPr defaultColWidth="9.140625" defaultRowHeight="12.75"/>
  <cols>
    <col min="14" max="14" width="55.421875" style="0" customWidth="1"/>
  </cols>
  <sheetData>
    <row r="1" spans="1:13" ht="12.75">
      <c r="A1" s="4"/>
      <c r="B1" s="5"/>
      <c r="C1" s="5"/>
      <c r="D1" s="5"/>
      <c r="E1" s="5"/>
      <c r="F1" s="5"/>
      <c r="G1" s="5"/>
      <c r="H1" s="5"/>
      <c r="I1" s="5"/>
      <c r="J1" s="5"/>
      <c r="K1" s="5"/>
      <c r="L1" s="5"/>
      <c r="M1" s="6"/>
    </row>
    <row r="2" spans="1:13" ht="18">
      <c r="A2" s="7"/>
      <c r="B2" s="8"/>
      <c r="C2" s="8"/>
      <c r="D2" s="8"/>
      <c r="E2" s="8"/>
      <c r="F2" s="8"/>
      <c r="G2" s="8"/>
      <c r="H2" s="8"/>
      <c r="I2" s="8"/>
      <c r="J2" s="70" t="s">
        <v>64</v>
      </c>
      <c r="K2" s="70"/>
      <c r="L2" s="70"/>
      <c r="M2" s="9"/>
    </row>
    <row r="3" spans="1:13" ht="12.75">
      <c r="A3" s="7"/>
      <c r="B3" s="8"/>
      <c r="C3" s="8"/>
      <c r="D3" s="8"/>
      <c r="E3" s="8"/>
      <c r="F3" s="8"/>
      <c r="G3" s="8"/>
      <c r="H3" s="8"/>
      <c r="I3" s="8"/>
      <c r="J3" s="8"/>
      <c r="K3" s="8"/>
      <c r="L3" s="8"/>
      <c r="M3" s="9"/>
    </row>
    <row r="4" spans="1:13" ht="12.75">
      <c r="A4" s="7"/>
      <c r="B4" s="8"/>
      <c r="C4" s="8"/>
      <c r="D4" s="8"/>
      <c r="E4" s="8"/>
      <c r="F4" s="8"/>
      <c r="G4" s="8"/>
      <c r="H4" s="8"/>
      <c r="I4" s="8"/>
      <c r="J4" s="8"/>
      <c r="K4" s="8"/>
      <c r="L4" s="8"/>
      <c r="M4" s="9"/>
    </row>
    <row r="5" spans="1:13" ht="12.75">
      <c r="A5" s="7"/>
      <c r="B5" s="8"/>
      <c r="C5" s="8"/>
      <c r="D5" s="8"/>
      <c r="E5" s="8"/>
      <c r="F5" s="8"/>
      <c r="G5" s="8"/>
      <c r="H5" s="8"/>
      <c r="I5" s="8"/>
      <c r="J5" s="8"/>
      <c r="K5" s="8"/>
      <c r="L5" s="8"/>
      <c r="M5" s="9"/>
    </row>
    <row r="6" spans="1:13" ht="12.75">
      <c r="A6" s="7"/>
      <c r="B6" s="8"/>
      <c r="C6" s="8"/>
      <c r="D6" s="8"/>
      <c r="E6" s="8"/>
      <c r="F6" s="8"/>
      <c r="G6" s="8"/>
      <c r="H6" s="8"/>
      <c r="I6" s="8"/>
      <c r="J6" s="8"/>
      <c r="K6" s="8"/>
      <c r="L6" s="8"/>
      <c r="M6" s="9"/>
    </row>
    <row r="7" spans="1:13" ht="12.75">
      <c r="A7" s="7"/>
      <c r="B7" s="8"/>
      <c r="C7" s="8"/>
      <c r="D7" s="8"/>
      <c r="E7" s="8"/>
      <c r="F7" s="8"/>
      <c r="G7" s="8"/>
      <c r="H7" s="8"/>
      <c r="I7" s="8"/>
      <c r="J7" s="8"/>
      <c r="K7" s="8"/>
      <c r="L7" s="8"/>
      <c r="M7" s="9"/>
    </row>
    <row r="8" spans="1:13" ht="12.75">
      <c r="A8" s="7"/>
      <c r="B8" s="8"/>
      <c r="C8" s="8"/>
      <c r="D8" s="8"/>
      <c r="E8" s="8"/>
      <c r="F8" s="8"/>
      <c r="G8" s="8"/>
      <c r="H8" s="8"/>
      <c r="I8" s="8"/>
      <c r="J8" s="8"/>
      <c r="K8" s="8"/>
      <c r="L8" s="8"/>
      <c r="M8" s="9"/>
    </row>
    <row r="9" spans="1:13" ht="12.75">
      <c r="A9" s="7"/>
      <c r="B9" s="8"/>
      <c r="C9" s="8"/>
      <c r="D9" s="8"/>
      <c r="E9" s="8"/>
      <c r="F9" s="8"/>
      <c r="G9" s="8"/>
      <c r="H9" s="8"/>
      <c r="I9" s="8"/>
      <c r="J9" s="8"/>
      <c r="K9" s="8"/>
      <c r="L9" s="8"/>
      <c r="M9" s="9"/>
    </row>
    <row r="10" spans="1:13" ht="12.75">
      <c r="A10" s="7"/>
      <c r="B10" s="8"/>
      <c r="C10" s="8"/>
      <c r="D10" s="8"/>
      <c r="E10" s="8"/>
      <c r="F10" s="8"/>
      <c r="G10" s="8"/>
      <c r="H10" s="8"/>
      <c r="I10" s="8"/>
      <c r="J10" s="8"/>
      <c r="K10" s="8"/>
      <c r="L10" s="8"/>
      <c r="M10" s="9"/>
    </row>
    <row r="11" spans="1:13" ht="12.75">
      <c r="A11" s="7"/>
      <c r="B11" s="8"/>
      <c r="C11" s="8"/>
      <c r="D11" s="8"/>
      <c r="E11" s="8"/>
      <c r="F11" s="8"/>
      <c r="G11" s="8"/>
      <c r="H11" s="8"/>
      <c r="I11" s="8"/>
      <c r="J11" s="8"/>
      <c r="K11" s="8"/>
      <c r="L11" s="8"/>
      <c r="M11" s="9"/>
    </row>
    <row r="12" spans="1:13" ht="12.75">
      <c r="A12" s="7"/>
      <c r="B12" s="8"/>
      <c r="C12" s="8"/>
      <c r="D12" s="8"/>
      <c r="E12" s="8"/>
      <c r="F12" s="8"/>
      <c r="G12" s="8"/>
      <c r="H12" s="8"/>
      <c r="I12" s="8"/>
      <c r="J12" s="8"/>
      <c r="K12" s="8"/>
      <c r="L12" s="8"/>
      <c r="M12" s="9"/>
    </row>
    <row r="13" spans="1:13" ht="13" thickBot="1">
      <c r="A13" s="7"/>
      <c r="B13" s="8"/>
      <c r="C13" s="8"/>
      <c r="D13" s="8"/>
      <c r="E13" s="8"/>
      <c r="F13" s="8"/>
      <c r="G13" s="8"/>
      <c r="H13" s="8"/>
      <c r="I13" s="8"/>
      <c r="J13" s="8"/>
      <c r="K13" s="8"/>
      <c r="L13" s="8"/>
      <c r="M13" s="9"/>
    </row>
    <row r="14" spans="1:13" ht="20.5" thickBot="1">
      <c r="A14" s="74" t="s">
        <v>1</v>
      </c>
      <c r="B14" s="75"/>
      <c r="C14" s="75"/>
      <c r="D14" s="75"/>
      <c r="E14" s="75"/>
      <c r="F14" s="75"/>
      <c r="G14" s="75"/>
      <c r="H14" s="75"/>
      <c r="I14" s="75"/>
      <c r="J14" s="75"/>
      <c r="K14" s="75"/>
      <c r="L14" s="75"/>
      <c r="M14" s="76"/>
    </row>
    <row r="15" spans="1:13" ht="12.75">
      <c r="A15" s="7"/>
      <c r="B15" s="8"/>
      <c r="C15" s="8"/>
      <c r="D15" s="8"/>
      <c r="E15" s="8"/>
      <c r="F15" s="8"/>
      <c r="G15" s="8"/>
      <c r="H15" s="8"/>
      <c r="I15" s="8"/>
      <c r="J15" s="8"/>
      <c r="K15" s="8"/>
      <c r="L15" s="8"/>
      <c r="M15" s="9"/>
    </row>
    <row r="16" spans="1:13" ht="13" thickBot="1">
      <c r="A16" s="7"/>
      <c r="B16" s="8"/>
      <c r="C16" s="8"/>
      <c r="D16" s="8"/>
      <c r="E16" s="8"/>
      <c r="F16" s="8"/>
      <c r="G16" s="8"/>
      <c r="H16" s="8"/>
      <c r="I16" s="8"/>
      <c r="J16" s="8"/>
      <c r="K16" s="8"/>
      <c r="L16" s="8"/>
      <c r="M16" s="9"/>
    </row>
    <row r="17" spans="1:13" ht="20.5" thickBot="1">
      <c r="A17" s="10" t="s">
        <v>9</v>
      </c>
      <c r="B17" s="8"/>
      <c r="C17" s="8"/>
      <c r="D17" s="8"/>
      <c r="E17" s="77" t="s">
        <v>78</v>
      </c>
      <c r="F17" s="78"/>
      <c r="G17" s="78"/>
      <c r="H17" s="78"/>
      <c r="I17" s="78"/>
      <c r="J17" s="78"/>
      <c r="K17" s="78"/>
      <c r="L17" s="79"/>
      <c r="M17" s="9"/>
    </row>
    <row r="18" spans="1:13" ht="16" thickBot="1">
      <c r="A18" s="7"/>
      <c r="B18" s="8"/>
      <c r="C18" s="8"/>
      <c r="D18" s="8"/>
      <c r="E18" s="13"/>
      <c r="F18" s="13"/>
      <c r="G18" s="13"/>
      <c r="H18" s="13"/>
      <c r="I18" s="13"/>
      <c r="J18" s="13"/>
      <c r="K18" s="13"/>
      <c r="L18" s="13"/>
      <c r="M18" s="9"/>
    </row>
    <row r="19" spans="1:13" ht="46.5" customHeight="1" thickBot="1">
      <c r="A19" s="10" t="s">
        <v>10</v>
      </c>
      <c r="B19" s="8"/>
      <c r="C19" s="8"/>
      <c r="D19" s="8"/>
      <c r="E19" s="80" t="s">
        <v>79</v>
      </c>
      <c r="F19" s="81"/>
      <c r="G19" s="81"/>
      <c r="H19" s="81"/>
      <c r="I19" s="81"/>
      <c r="J19" s="81"/>
      <c r="K19" s="81"/>
      <c r="L19" s="82"/>
      <c r="M19" s="9"/>
    </row>
    <row r="20" spans="1:13" ht="16" thickBot="1">
      <c r="A20" s="7"/>
      <c r="B20" s="8"/>
      <c r="C20" s="8"/>
      <c r="D20" s="8"/>
      <c r="E20" s="13"/>
      <c r="F20" s="13"/>
      <c r="G20" s="13"/>
      <c r="H20" s="13"/>
      <c r="I20" s="13"/>
      <c r="J20" s="13"/>
      <c r="K20" s="13"/>
      <c r="L20" s="13"/>
      <c r="M20" s="9"/>
    </row>
    <row r="21" spans="1:13" ht="45.75" customHeight="1" thickBot="1">
      <c r="A21" s="10" t="s">
        <v>2</v>
      </c>
      <c r="B21" s="8"/>
      <c r="C21" s="8"/>
      <c r="D21" s="8"/>
      <c r="E21" s="83" t="s">
        <v>65</v>
      </c>
      <c r="F21" s="84"/>
      <c r="G21" s="84"/>
      <c r="H21" s="84"/>
      <c r="I21" s="84"/>
      <c r="J21" s="84"/>
      <c r="K21" s="84"/>
      <c r="L21" s="85"/>
      <c r="M21" s="9"/>
    </row>
    <row r="22" spans="1:13" ht="12.75">
      <c r="A22" s="7"/>
      <c r="B22" s="8"/>
      <c r="C22" s="8"/>
      <c r="D22" s="8"/>
      <c r="E22" s="8"/>
      <c r="F22" s="8"/>
      <c r="G22" s="8"/>
      <c r="H22" s="8"/>
      <c r="I22" s="8"/>
      <c r="J22" s="8"/>
      <c r="K22" s="8"/>
      <c r="L22" s="8"/>
      <c r="M22" s="9"/>
    </row>
    <row r="23" spans="1:13" ht="13" thickBot="1">
      <c r="A23" s="7"/>
      <c r="B23" s="8"/>
      <c r="C23" s="8"/>
      <c r="D23" s="8"/>
      <c r="E23" s="8"/>
      <c r="F23" s="8"/>
      <c r="G23" s="8"/>
      <c r="H23" s="8"/>
      <c r="I23" s="8"/>
      <c r="J23" s="8"/>
      <c r="K23" s="8"/>
      <c r="L23" s="8"/>
      <c r="M23" s="9"/>
    </row>
    <row r="24" spans="1:13" ht="20.5" thickBot="1">
      <c r="A24" s="74" t="s">
        <v>11</v>
      </c>
      <c r="B24" s="75"/>
      <c r="C24" s="75"/>
      <c r="D24" s="75"/>
      <c r="E24" s="75"/>
      <c r="F24" s="75"/>
      <c r="G24" s="75"/>
      <c r="H24" s="75"/>
      <c r="I24" s="75"/>
      <c r="J24" s="75"/>
      <c r="K24" s="75"/>
      <c r="L24" s="75"/>
      <c r="M24" s="76"/>
    </row>
    <row r="25" spans="1:13" ht="12.75">
      <c r="A25" s="7"/>
      <c r="B25" s="8"/>
      <c r="C25" s="8"/>
      <c r="D25" s="8"/>
      <c r="E25" s="8"/>
      <c r="F25" s="8"/>
      <c r="G25" s="8"/>
      <c r="H25" s="8"/>
      <c r="I25" s="8"/>
      <c r="J25" s="8"/>
      <c r="K25" s="8"/>
      <c r="L25" s="8"/>
      <c r="M25" s="9"/>
    </row>
    <row r="26" spans="1:13" s="2" customFormat="1" ht="14">
      <c r="A26" s="86" t="s">
        <v>56</v>
      </c>
      <c r="B26" s="87"/>
      <c r="C26" s="87"/>
      <c r="D26" s="87"/>
      <c r="E26" s="87"/>
      <c r="F26" s="87"/>
      <c r="G26" s="87"/>
      <c r="H26" s="87"/>
      <c r="I26" s="87"/>
      <c r="J26" s="87"/>
      <c r="K26" s="87"/>
      <c r="L26" s="87"/>
      <c r="M26" s="88"/>
    </row>
    <row r="27" spans="1:13" s="2" customFormat="1" ht="45" customHeight="1">
      <c r="A27" s="71" t="s">
        <v>66</v>
      </c>
      <c r="B27" s="72"/>
      <c r="C27" s="72"/>
      <c r="D27" s="72"/>
      <c r="E27" s="72"/>
      <c r="F27" s="72"/>
      <c r="G27" s="72"/>
      <c r="H27" s="72"/>
      <c r="I27" s="72"/>
      <c r="J27" s="72"/>
      <c r="K27" s="72"/>
      <c r="L27" s="72"/>
      <c r="M27" s="73"/>
    </row>
    <row r="28" spans="1:13" s="2" customFormat="1" ht="14">
      <c r="A28" s="71"/>
      <c r="B28" s="72"/>
      <c r="C28" s="72"/>
      <c r="D28" s="72"/>
      <c r="E28" s="72"/>
      <c r="F28" s="72"/>
      <c r="G28" s="72"/>
      <c r="H28" s="72"/>
      <c r="I28" s="72"/>
      <c r="J28" s="72"/>
      <c r="K28" s="72"/>
      <c r="L28" s="72"/>
      <c r="M28" s="73"/>
    </row>
    <row r="29" spans="1:13" s="2" customFormat="1" ht="14">
      <c r="A29" s="86" t="s">
        <v>57</v>
      </c>
      <c r="B29" s="87"/>
      <c r="C29" s="87"/>
      <c r="D29" s="87"/>
      <c r="E29" s="87"/>
      <c r="F29" s="87"/>
      <c r="G29" s="87"/>
      <c r="H29" s="87"/>
      <c r="I29" s="87"/>
      <c r="J29" s="87"/>
      <c r="K29" s="87"/>
      <c r="L29" s="87"/>
      <c r="M29" s="88"/>
    </row>
    <row r="30" spans="1:13" s="2" customFormat="1" ht="14">
      <c r="A30" s="89" t="s">
        <v>58</v>
      </c>
      <c r="B30" s="90"/>
      <c r="C30" s="90"/>
      <c r="D30" s="90"/>
      <c r="E30" s="90"/>
      <c r="F30" s="90"/>
      <c r="G30" s="90"/>
      <c r="H30" s="90"/>
      <c r="I30" s="90"/>
      <c r="J30" s="90"/>
      <c r="K30" s="90"/>
      <c r="L30" s="90"/>
      <c r="M30" s="91"/>
    </row>
    <row r="31" spans="1:13" s="2" customFormat="1" ht="38.25" customHeight="1">
      <c r="A31" s="71" t="s">
        <v>69</v>
      </c>
      <c r="B31" s="72"/>
      <c r="C31" s="72"/>
      <c r="D31" s="72"/>
      <c r="E31" s="72"/>
      <c r="F31" s="72"/>
      <c r="G31" s="72"/>
      <c r="H31" s="72"/>
      <c r="I31" s="72"/>
      <c r="J31" s="72"/>
      <c r="K31" s="72"/>
      <c r="L31" s="72"/>
      <c r="M31" s="73"/>
    </row>
    <row r="32" spans="1:13" s="2" customFormat="1" ht="19.5" customHeight="1">
      <c r="A32" s="71" t="s">
        <v>12</v>
      </c>
      <c r="B32" s="72"/>
      <c r="C32" s="72"/>
      <c r="D32" s="72"/>
      <c r="E32" s="72"/>
      <c r="F32" s="72"/>
      <c r="G32" s="72"/>
      <c r="H32" s="72"/>
      <c r="I32" s="72"/>
      <c r="J32" s="72"/>
      <c r="K32" s="72"/>
      <c r="L32" s="72"/>
      <c r="M32" s="73"/>
    </row>
    <row r="33" spans="1:13" s="2" customFormat="1" ht="35.25" customHeight="1">
      <c r="A33" s="71" t="s">
        <v>67</v>
      </c>
      <c r="B33" s="72"/>
      <c r="C33" s="72"/>
      <c r="D33" s="72"/>
      <c r="E33" s="72"/>
      <c r="F33" s="72"/>
      <c r="G33" s="72"/>
      <c r="H33" s="72"/>
      <c r="I33" s="72"/>
      <c r="J33" s="72"/>
      <c r="K33" s="72"/>
      <c r="L33" s="72"/>
      <c r="M33" s="73"/>
    </row>
    <row r="34" spans="1:13" s="2" customFormat="1" ht="21" customHeight="1">
      <c r="A34" s="71" t="s">
        <v>68</v>
      </c>
      <c r="B34" s="72"/>
      <c r="C34" s="72"/>
      <c r="D34" s="72"/>
      <c r="E34" s="72"/>
      <c r="F34" s="72"/>
      <c r="G34" s="72"/>
      <c r="H34" s="72"/>
      <c r="I34" s="72"/>
      <c r="J34" s="72"/>
      <c r="K34" s="72"/>
      <c r="L34" s="72"/>
      <c r="M34" s="73"/>
    </row>
    <row r="35" spans="1:13" s="2" customFormat="1" ht="30.75" customHeight="1">
      <c r="A35" s="89" t="s">
        <v>59</v>
      </c>
      <c r="B35" s="90"/>
      <c r="C35" s="90"/>
      <c r="D35" s="90"/>
      <c r="E35" s="90"/>
      <c r="F35" s="90"/>
      <c r="G35" s="90"/>
      <c r="H35" s="90"/>
      <c r="I35" s="90"/>
      <c r="J35" s="90"/>
      <c r="K35" s="90"/>
      <c r="L35" s="90"/>
      <c r="M35" s="91"/>
    </row>
    <row r="36" spans="1:13" s="2" customFormat="1" ht="21.75" customHeight="1">
      <c r="A36" s="71" t="s">
        <v>70</v>
      </c>
      <c r="B36" s="72"/>
      <c r="C36" s="72"/>
      <c r="D36" s="72"/>
      <c r="E36" s="72"/>
      <c r="F36" s="72"/>
      <c r="G36" s="72"/>
      <c r="H36" s="72"/>
      <c r="I36" s="72"/>
      <c r="J36" s="72"/>
      <c r="K36" s="72"/>
      <c r="L36" s="72"/>
      <c r="M36" s="73"/>
    </row>
    <row r="37" spans="1:13" s="2" customFormat="1" ht="24" customHeight="1">
      <c r="A37" s="71" t="s">
        <v>71</v>
      </c>
      <c r="B37" s="72"/>
      <c r="C37" s="72"/>
      <c r="D37" s="72"/>
      <c r="E37" s="72"/>
      <c r="F37" s="72"/>
      <c r="G37" s="72"/>
      <c r="H37" s="72"/>
      <c r="I37" s="72"/>
      <c r="J37" s="72"/>
      <c r="K37" s="72"/>
      <c r="L37" s="72"/>
      <c r="M37" s="73"/>
    </row>
    <row r="38" spans="1:13" s="2" customFormat="1" ht="36" customHeight="1">
      <c r="A38" s="71" t="s">
        <v>72</v>
      </c>
      <c r="B38" s="72"/>
      <c r="C38" s="72"/>
      <c r="D38" s="72"/>
      <c r="E38" s="72"/>
      <c r="F38" s="72"/>
      <c r="G38" s="72"/>
      <c r="H38" s="72"/>
      <c r="I38" s="72"/>
      <c r="J38" s="72"/>
      <c r="K38" s="72"/>
      <c r="L38" s="72"/>
      <c r="M38" s="73"/>
    </row>
    <row r="39" spans="1:13" s="2" customFormat="1" ht="36" customHeight="1">
      <c r="A39" s="71" t="s">
        <v>74</v>
      </c>
      <c r="B39" s="72"/>
      <c r="C39" s="72"/>
      <c r="D39" s="72"/>
      <c r="E39" s="72"/>
      <c r="F39" s="72"/>
      <c r="G39" s="72"/>
      <c r="H39" s="72"/>
      <c r="I39" s="72"/>
      <c r="J39" s="72"/>
      <c r="K39" s="72"/>
      <c r="L39" s="72"/>
      <c r="M39" s="73"/>
    </row>
    <row r="40" spans="1:13" s="2" customFormat="1" ht="36" customHeight="1">
      <c r="A40" s="71" t="s">
        <v>73</v>
      </c>
      <c r="B40" s="72"/>
      <c r="C40" s="72"/>
      <c r="D40" s="72"/>
      <c r="E40" s="72"/>
      <c r="F40" s="72"/>
      <c r="G40" s="72"/>
      <c r="H40" s="72"/>
      <c r="I40" s="72"/>
      <c r="J40" s="72"/>
      <c r="K40" s="72"/>
      <c r="L40" s="72"/>
      <c r="M40" s="73"/>
    </row>
    <row r="41" spans="1:13" s="2" customFormat="1" ht="14">
      <c r="A41" s="71"/>
      <c r="B41" s="72"/>
      <c r="C41" s="72"/>
      <c r="D41" s="72"/>
      <c r="E41" s="72"/>
      <c r="F41" s="72"/>
      <c r="G41" s="72"/>
      <c r="H41" s="72"/>
      <c r="I41" s="72"/>
      <c r="J41" s="72"/>
      <c r="K41" s="72"/>
      <c r="L41" s="72"/>
      <c r="M41" s="73"/>
    </row>
    <row r="42" spans="1:13" s="2" customFormat="1" ht="14">
      <c r="A42" s="71"/>
      <c r="B42" s="72"/>
      <c r="C42" s="72"/>
      <c r="D42" s="72"/>
      <c r="E42" s="72"/>
      <c r="F42" s="72"/>
      <c r="G42" s="72"/>
      <c r="H42" s="72"/>
      <c r="I42" s="72"/>
      <c r="J42" s="72"/>
      <c r="K42" s="72"/>
      <c r="L42" s="72"/>
      <c r="M42" s="73"/>
    </row>
    <row r="43" spans="1:13" s="2" customFormat="1" ht="14">
      <c r="A43" s="96" t="s">
        <v>60</v>
      </c>
      <c r="B43" s="97"/>
      <c r="C43" s="97"/>
      <c r="D43" s="97"/>
      <c r="E43" s="97"/>
      <c r="F43" s="97"/>
      <c r="G43" s="97"/>
      <c r="H43" s="97"/>
      <c r="I43" s="97"/>
      <c r="J43" s="97"/>
      <c r="K43" s="97"/>
      <c r="L43" s="97"/>
      <c r="M43" s="98"/>
    </row>
    <row r="44" spans="1:13" s="2" customFormat="1" ht="21.75" customHeight="1">
      <c r="A44" s="99" t="s">
        <v>75</v>
      </c>
      <c r="B44" s="100"/>
      <c r="C44" s="100"/>
      <c r="D44" s="100"/>
      <c r="E44" s="100"/>
      <c r="F44" s="100"/>
      <c r="G44" s="100"/>
      <c r="H44" s="100"/>
      <c r="I44" s="100"/>
      <c r="J44" s="100"/>
      <c r="K44" s="100"/>
      <c r="L44" s="100"/>
      <c r="M44" s="101"/>
    </row>
    <row r="45" spans="1:13" s="2" customFormat="1" ht="36" customHeight="1">
      <c r="A45" s="71" t="s">
        <v>13</v>
      </c>
      <c r="B45" s="72"/>
      <c r="C45" s="72"/>
      <c r="D45" s="72"/>
      <c r="E45" s="72"/>
      <c r="F45" s="72"/>
      <c r="G45" s="72"/>
      <c r="H45" s="72"/>
      <c r="I45" s="72"/>
      <c r="J45" s="72"/>
      <c r="K45" s="72"/>
      <c r="L45" s="72"/>
      <c r="M45" s="73"/>
    </row>
    <row r="46" spans="1:13" s="2" customFormat="1" ht="14.5" thickBot="1">
      <c r="A46" s="92"/>
      <c r="B46" s="93"/>
      <c r="C46" s="93"/>
      <c r="D46" s="93"/>
      <c r="E46" s="93"/>
      <c r="F46" s="93"/>
      <c r="G46" s="93"/>
      <c r="H46" s="93"/>
      <c r="I46" s="93"/>
      <c r="J46" s="93"/>
      <c r="K46" s="93"/>
      <c r="L46" s="93"/>
      <c r="M46" s="94"/>
    </row>
    <row r="47" spans="1:13" s="2" customFormat="1" ht="14">
      <c r="A47" s="95"/>
      <c r="B47" s="95"/>
      <c r="C47" s="95"/>
      <c r="D47" s="95"/>
      <c r="E47" s="95"/>
      <c r="F47" s="95"/>
      <c r="G47" s="95"/>
      <c r="H47" s="95"/>
      <c r="I47" s="95"/>
      <c r="J47" s="95"/>
      <c r="K47" s="95"/>
      <c r="L47" s="95"/>
      <c r="M47" s="95"/>
    </row>
  </sheetData>
  <mergeCells count="28">
    <mergeCell ref="A46:M46"/>
    <mergeCell ref="A47:M47"/>
    <mergeCell ref="A40:M40"/>
    <mergeCell ref="A41:M41"/>
    <mergeCell ref="A42:M42"/>
    <mergeCell ref="A43:M43"/>
    <mergeCell ref="A44:M44"/>
    <mergeCell ref="A45:M45"/>
    <mergeCell ref="A38:M38"/>
    <mergeCell ref="A39:M39"/>
    <mergeCell ref="A33:M33"/>
    <mergeCell ref="A34:M34"/>
    <mergeCell ref="A35:M35"/>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2" right="0.11811023622047245" top="0.7480314960629921" bottom="0.7480314960629921" header="0.31496062992125984" footer="0.31496062992125984"/>
  <pageSetup fitToHeight="18" horizontalDpi="600" verticalDpi="600" orientation="portrait" paperSize="9" scale="78" r:id="rId2"/>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8"/>
  <sheetViews>
    <sheetView tabSelected="1" view="pageBreakPreview" zoomScale="75" zoomScaleSheetLayoutView="75" workbookViewId="0" topLeftCell="A19">
      <selection activeCell="A3" sqref="A3"/>
    </sheetView>
  </sheetViews>
  <sheetFormatPr defaultColWidth="9.140625" defaultRowHeight="12.75"/>
  <cols>
    <col min="1" max="1" width="8.57421875" style="53" customWidth="1"/>
    <col min="2" max="2" width="41.421875" style="2" customWidth="1"/>
    <col min="3" max="3" width="14.57421875" style="2" customWidth="1"/>
    <col min="4" max="5" width="13.57421875" style="2" customWidth="1"/>
    <col min="6" max="6" width="18.57421875" style="2" customWidth="1"/>
    <col min="7" max="7" width="15.8515625" style="2" customWidth="1"/>
    <col min="8" max="8" width="12.57421875" style="2" customWidth="1"/>
    <col min="9" max="9" width="19.00390625" style="2" customWidth="1"/>
    <col min="10" max="10" width="52.57421875" style="2" customWidth="1"/>
    <col min="11" max="16384" width="9.140625" style="2" customWidth="1"/>
  </cols>
  <sheetData>
    <row r="1" spans="1:9" ht="14.5" thickTop="1">
      <c r="A1" s="47"/>
      <c r="B1" s="29"/>
      <c r="C1" s="102" t="s">
        <v>54</v>
      </c>
      <c r="D1" s="103"/>
      <c r="E1" s="103"/>
      <c r="F1" s="103"/>
      <c r="G1" s="103"/>
      <c r="H1" s="103"/>
      <c r="I1" s="30"/>
    </row>
    <row r="2" spans="1:9" ht="12.75">
      <c r="A2" s="48"/>
      <c r="B2" s="12"/>
      <c r="C2" s="104"/>
      <c r="D2" s="104"/>
      <c r="E2" s="104"/>
      <c r="F2" s="104"/>
      <c r="G2" s="104"/>
      <c r="H2" s="104"/>
      <c r="I2" s="31"/>
    </row>
    <row r="3" spans="1:9" ht="14.25">
      <c r="A3" s="48"/>
      <c r="B3" s="12"/>
      <c r="C3" s="104"/>
      <c r="D3" s="104"/>
      <c r="E3" s="104"/>
      <c r="F3" s="104"/>
      <c r="G3" s="104"/>
      <c r="H3" s="104"/>
      <c r="I3" s="31"/>
    </row>
    <row r="4" spans="1:9" ht="21.75" customHeight="1">
      <c r="A4" s="48"/>
      <c r="B4" s="12"/>
      <c r="C4" s="105" t="s">
        <v>55</v>
      </c>
      <c r="D4" s="105"/>
      <c r="E4" s="105"/>
      <c r="F4" s="105"/>
      <c r="G4" s="105"/>
      <c r="H4" s="105"/>
      <c r="I4" s="31"/>
    </row>
    <row r="5" spans="1:9" ht="14.25" customHeight="1">
      <c r="A5" s="48"/>
      <c r="B5" s="12"/>
      <c r="C5" s="28"/>
      <c r="D5" s="28"/>
      <c r="E5" s="28"/>
      <c r="F5" s="28"/>
      <c r="G5" s="28"/>
      <c r="H5" s="28"/>
      <c r="I5" s="31"/>
    </row>
    <row r="6" spans="1:9" ht="14.25" customHeight="1">
      <c r="A6" s="48"/>
      <c r="B6" s="12"/>
      <c r="C6" s="28"/>
      <c r="D6" s="28"/>
      <c r="E6" s="28"/>
      <c r="F6" s="28"/>
      <c r="G6" s="28"/>
      <c r="H6" s="28"/>
      <c r="I6" s="31"/>
    </row>
    <row r="7" spans="1:9" ht="22.5" customHeight="1">
      <c r="A7" s="54" t="s">
        <v>9</v>
      </c>
      <c r="B7" s="16"/>
      <c r="C7" s="115" t="s">
        <v>82</v>
      </c>
      <c r="D7" s="115"/>
      <c r="E7" s="115"/>
      <c r="F7" s="115"/>
      <c r="G7" s="115"/>
      <c r="H7" s="115"/>
      <c r="I7" s="31"/>
    </row>
    <row r="8" spans="1:9" ht="66.75" customHeight="1">
      <c r="A8" s="54" t="s">
        <v>10</v>
      </c>
      <c r="B8" s="16"/>
      <c r="C8" s="116" t="s">
        <v>83</v>
      </c>
      <c r="D8" s="116"/>
      <c r="E8" s="116"/>
      <c r="F8" s="116"/>
      <c r="G8" s="116"/>
      <c r="H8" s="116"/>
      <c r="I8" s="31"/>
    </row>
    <row r="9" spans="1:9" ht="29.25" customHeight="1">
      <c r="A9" s="54" t="s">
        <v>2</v>
      </c>
      <c r="B9" s="16"/>
      <c r="C9" s="115"/>
      <c r="D9" s="115"/>
      <c r="E9" s="115"/>
      <c r="F9" s="115"/>
      <c r="G9" s="115"/>
      <c r="H9" s="115"/>
      <c r="I9" s="31"/>
    </row>
    <row r="10" spans="1:9" ht="29.25" customHeight="1">
      <c r="A10" s="54"/>
      <c r="B10" s="16"/>
      <c r="C10" s="17"/>
      <c r="D10" s="17"/>
      <c r="E10" s="17"/>
      <c r="F10" s="17"/>
      <c r="G10" s="17"/>
      <c r="H10" s="17"/>
      <c r="I10" s="31"/>
    </row>
    <row r="11" spans="1:9" ht="29.25" customHeight="1" thickBot="1">
      <c r="A11" s="54" t="s">
        <v>50</v>
      </c>
      <c r="B11" s="16"/>
      <c r="C11" s="17"/>
      <c r="D11" s="105"/>
      <c r="E11" s="105"/>
      <c r="F11" s="17"/>
      <c r="G11" s="17"/>
      <c r="H11" s="17"/>
      <c r="I11" s="31"/>
    </row>
    <row r="12" spans="1:9" ht="14.5" thickBot="1">
      <c r="A12" s="117"/>
      <c r="B12" s="118"/>
      <c r="C12" s="119"/>
      <c r="D12" s="110" t="s">
        <v>48</v>
      </c>
      <c r="E12" s="111"/>
      <c r="F12" s="112"/>
      <c r="G12" s="113" t="s">
        <v>49</v>
      </c>
      <c r="H12" s="113"/>
      <c r="I12" s="114"/>
    </row>
    <row r="13" spans="1:9" s="3" customFormat="1" ht="28.5" thickBot="1">
      <c r="A13" s="49" t="s">
        <v>14</v>
      </c>
      <c r="B13" s="23" t="s">
        <v>44</v>
      </c>
      <c r="C13" s="24" t="s">
        <v>42</v>
      </c>
      <c r="D13" s="24" t="s">
        <v>43</v>
      </c>
      <c r="E13" s="24" t="s">
        <v>46</v>
      </c>
      <c r="F13" s="24" t="s">
        <v>47</v>
      </c>
      <c r="G13" s="24" t="s">
        <v>43</v>
      </c>
      <c r="H13" s="25" t="s">
        <v>46</v>
      </c>
      <c r="I13" s="32" t="s">
        <v>47</v>
      </c>
    </row>
    <row r="14" spans="1:9" ht="12.75">
      <c r="A14" s="33">
        <v>1</v>
      </c>
      <c r="B14" s="14" t="s">
        <v>15</v>
      </c>
      <c r="C14" s="66">
        <v>205</v>
      </c>
      <c r="D14" s="44"/>
      <c r="E14" s="20">
        <f>D14*1.14</f>
        <v>0</v>
      </c>
      <c r="F14" s="22">
        <f>E14*C14</f>
        <v>0</v>
      </c>
      <c r="G14" s="44"/>
      <c r="H14" s="20">
        <f>G14*1.14</f>
        <v>0</v>
      </c>
      <c r="I14" s="34">
        <f>H14*C14</f>
        <v>0</v>
      </c>
    </row>
    <row r="15" spans="1:9" ht="12.75">
      <c r="A15" s="33">
        <v>2</v>
      </c>
      <c r="B15" s="14" t="s">
        <v>16</v>
      </c>
      <c r="C15" s="67">
        <v>39</v>
      </c>
      <c r="D15" s="44"/>
      <c r="E15" s="20">
        <f aca="true" t="shared" si="0" ref="E15:E50">D15*1.14</f>
        <v>0</v>
      </c>
      <c r="F15" s="22">
        <f>E15*C15</f>
        <v>0</v>
      </c>
      <c r="G15" s="44"/>
      <c r="H15" s="20">
        <f aca="true" t="shared" si="1" ref="H15:H50">G15*1.14</f>
        <v>0</v>
      </c>
      <c r="I15" s="34">
        <f aca="true" t="shared" si="2" ref="I15:I50">H15*C15</f>
        <v>0</v>
      </c>
    </row>
    <row r="16" spans="1:9" ht="12.75">
      <c r="A16" s="33">
        <v>3</v>
      </c>
      <c r="B16" s="14" t="s">
        <v>17</v>
      </c>
      <c r="C16" s="67">
        <v>1005</v>
      </c>
      <c r="D16" s="44"/>
      <c r="E16" s="20">
        <f t="shared" si="0"/>
        <v>0</v>
      </c>
      <c r="F16" s="22">
        <f aca="true" t="shared" si="3" ref="F16:F50">E16*C16</f>
        <v>0</v>
      </c>
      <c r="G16" s="44"/>
      <c r="H16" s="20">
        <f t="shared" si="1"/>
        <v>0</v>
      </c>
      <c r="I16" s="34">
        <f t="shared" si="2"/>
        <v>0</v>
      </c>
    </row>
    <row r="17" spans="1:9" ht="12.75">
      <c r="A17" s="33">
        <v>4</v>
      </c>
      <c r="B17" s="14" t="s">
        <v>18</v>
      </c>
      <c r="C17" s="68"/>
      <c r="D17" s="44"/>
      <c r="E17" s="20">
        <f t="shared" si="0"/>
        <v>0</v>
      </c>
      <c r="F17" s="22">
        <f t="shared" si="3"/>
        <v>0</v>
      </c>
      <c r="G17" s="44"/>
      <c r="H17" s="20">
        <f t="shared" si="1"/>
        <v>0</v>
      </c>
      <c r="I17" s="34">
        <f t="shared" si="2"/>
        <v>0</v>
      </c>
    </row>
    <row r="18" spans="1:9" ht="12.75">
      <c r="A18" s="33">
        <v>5</v>
      </c>
      <c r="B18" s="14" t="s">
        <v>19</v>
      </c>
      <c r="C18" s="68"/>
      <c r="D18" s="44"/>
      <c r="E18" s="20">
        <f t="shared" si="0"/>
        <v>0</v>
      </c>
      <c r="F18" s="22">
        <f t="shared" si="3"/>
        <v>0</v>
      </c>
      <c r="G18" s="44"/>
      <c r="H18" s="20">
        <f t="shared" si="1"/>
        <v>0</v>
      </c>
      <c r="I18" s="34">
        <f t="shared" si="2"/>
        <v>0</v>
      </c>
    </row>
    <row r="19" spans="1:9" ht="12.75">
      <c r="A19" s="33">
        <v>6</v>
      </c>
      <c r="B19" s="14" t="s">
        <v>81</v>
      </c>
      <c r="C19" s="67">
        <v>6</v>
      </c>
      <c r="D19" s="44"/>
      <c r="E19" s="20">
        <f t="shared" si="0"/>
        <v>0</v>
      </c>
      <c r="F19" s="22">
        <f t="shared" si="3"/>
        <v>0</v>
      </c>
      <c r="G19" s="44"/>
      <c r="H19" s="20">
        <f t="shared" si="1"/>
        <v>0</v>
      </c>
      <c r="I19" s="34">
        <f t="shared" si="2"/>
        <v>0</v>
      </c>
    </row>
    <row r="20" spans="1:9" ht="12.75">
      <c r="A20" s="33">
        <v>7</v>
      </c>
      <c r="B20" s="14" t="s">
        <v>29</v>
      </c>
      <c r="C20" s="68"/>
      <c r="D20" s="44"/>
      <c r="E20" s="20">
        <f t="shared" si="0"/>
        <v>0</v>
      </c>
      <c r="F20" s="22">
        <f t="shared" si="3"/>
        <v>0</v>
      </c>
      <c r="G20" s="44"/>
      <c r="H20" s="20">
        <f t="shared" si="1"/>
        <v>0</v>
      </c>
      <c r="I20" s="34">
        <f t="shared" si="2"/>
        <v>0</v>
      </c>
    </row>
    <row r="21" spans="1:9" ht="12.75">
      <c r="A21" s="33">
        <v>8</v>
      </c>
      <c r="B21" s="14" t="s">
        <v>30</v>
      </c>
      <c r="C21" s="68"/>
      <c r="D21" s="44"/>
      <c r="E21" s="20">
        <f t="shared" si="0"/>
        <v>0</v>
      </c>
      <c r="F21" s="22">
        <f t="shared" si="3"/>
        <v>0</v>
      </c>
      <c r="G21" s="44"/>
      <c r="H21" s="20">
        <f t="shared" si="1"/>
        <v>0</v>
      </c>
      <c r="I21" s="34">
        <f t="shared" si="2"/>
        <v>0</v>
      </c>
    </row>
    <row r="22" spans="1:9" ht="12.75">
      <c r="A22" s="33">
        <v>9</v>
      </c>
      <c r="B22" s="14" t="s">
        <v>31</v>
      </c>
      <c r="C22" s="68"/>
      <c r="D22" s="44"/>
      <c r="E22" s="20">
        <f t="shared" si="0"/>
        <v>0</v>
      </c>
      <c r="F22" s="22">
        <f t="shared" si="3"/>
        <v>0</v>
      </c>
      <c r="G22" s="44"/>
      <c r="H22" s="20">
        <f t="shared" si="1"/>
        <v>0</v>
      </c>
      <c r="I22" s="34">
        <f t="shared" si="2"/>
        <v>0</v>
      </c>
    </row>
    <row r="23" spans="1:9" ht="12.75">
      <c r="A23" s="33">
        <v>10</v>
      </c>
      <c r="B23" s="14" t="s">
        <v>20</v>
      </c>
      <c r="C23" s="67">
        <v>65</v>
      </c>
      <c r="D23" s="44"/>
      <c r="E23" s="20">
        <f t="shared" si="0"/>
        <v>0</v>
      </c>
      <c r="F23" s="22">
        <f t="shared" si="3"/>
        <v>0</v>
      </c>
      <c r="G23" s="44"/>
      <c r="H23" s="20">
        <f t="shared" si="1"/>
        <v>0</v>
      </c>
      <c r="I23" s="34">
        <f t="shared" si="2"/>
        <v>0</v>
      </c>
    </row>
    <row r="24" spans="1:9" ht="12.75">
      <c r="A24" s="33">
        <v>11</v>
      </c>
      <c r="B24" s="14" t="s">
        <v>21</v>
      </c>
      <c r="C24" s="68"/>
      <c r="D24" s="44"/>
      <c r="E24" s="20">
        <f t="shared" si="0"/>
        <v>0</v>
      </c>
      <c r="F24" s="22">
        <f t="shared" si="3"/>
        <v>0</v>
      </c>
      <c r="G24" s="44"/>
      <c r="H24" s="20">
        <f t="shared" si="1"/>
        <v>0</v>
      </c>
      <c r="I24" s="34">
        <f t="shared" si="2"/>
        <v>0</v>
      </c>
    </row>
    <row r="25" spans="1:9" ht="12.75">
      <c r="A25" s="33">
        <v>12</v>
      </c>
      <c r="B25" s="14" t="s">
        <v>22</v>
      </c>
      <c r="C25" s="68"/>
      <c r="D25" s="44"/>
      <c r="E25" s="20">
        <f t="shared" si="0"/>
        <v>0</v>
      </c>
      <c r="F25" s="22">
        <f t="shared" si="3"/>
        <v>0</v>
      </c>
      <c r="G25" s="44"/>
      <c r="H25" s="20">
        <f t="shared" si="1"/>
        <v>0</v>
      </c>
      <c r="I25" s="34">
        <f t="shared" si="2"/>
        <v>0</v>
      </c>
    </row>
    <row r="26" spans="1:9" ht="12.75">
      <c r="A26" s="33">
        <v>13</v>
      </c>
      <c r="B26" s="14" t="s">
        <v>26</v>
      </c>
      <c r="C26" s="67">
        <v>39</v>
      </c>
      <c r="D26" s="44"/>
      <c r="E26" s="20">
        <f t="shared" si="0"/>
        <v>0</v>
      </c>
      <c r="F26" s="22">
        <f t="shared" si="3"/>
        <v>0</v>
      </c>
      <c r="G26" s="44"/>
      <c r="H26" s="20">
        <f t="shared" si="1"/>
        <v>0</v>
      </c>
      <c r="I26" s="34">
        <f t="shared" si="2"/>
        <v>0</v>
      </c>
    </row>
    <row r="27" spans="1:9" ht="12.75">
      <c r="A27" s="33">
        <v>14</v>
      </c>
      <c r="B27" s="14" t="s">
        <v>27</v>
      </c>
      <c r="C27" s="68"/>
      <c r="D27" s="44"/>
      <c r="E27" s="20">
        <f t="shared" si="0"/>
        <v>0</v>
      </c>
      <c r="F27" s="22">
        <f t="shared" si="3"/>
        <v>0</v>
      </c>
      <c r="G27" s="44"/>
      <c r="H27" s="20">
        <f t="shared" si="1"/>
        <v>0</v>
      </c>
      <c r="I27" s="34">
        <f t="shared" si="2"/>
        <v>0</v>
      </c>
    </row>
    <row r="28" spans="1:9" ht="12.75">
      <c r="A28" s="33">
        <v>15</v>
      </c>
      <c r="B28" s="14" t="s">
        <v>28</v>
      </c>
      <c r="C28" s="67">
        <v>4</v>
      </c>
      <c r="D28" s="44"/>
      <c r="E28" s="20">
        <f t="shared" si="0"/>
        <v>0</v>
      </c>
      <c r="F28" s="22">
        <f t="shared" si="3"/>
        <v>0</v>
      </c>
      <c r="G28" s="44"/>
      <c r="H28" s="20">
        <f t="shared" si="1"/>
        <v>0</v>
      </c>
      <c r="I28" s="34">
        <f t="shared" si="2"/>
        <v>0</v>
      </c>
    </row>
    <row r="29" spans="1:9" ht="14.25">
      <c r="A29" s="33">
        <v>16</v>
      </c>
      <c r="B29" s="14" t="s">
        <v>23</v>
      </c>
      <c r="C29" s="67">
        <v>3289</v>
      </c>
      <c r="D29" s="44"/>
      <c r="E29" s="20">
        <f t="shared" si="0"/>
        <v>0</v>
      </c>
      <c r="F29" s="22">
        <f t="shared" si="3"/>
        <v>0</v>
      </c>
      <c r="G29" s="44"/>
      <c r="H29" s="20">
        <f t="shared" si="1"/>
        <v>0</v>
      </c>
      <c r="I29" s="34">
        <f t="shared" si="2"/>
        <v>0</v>
      </c>
    </row>
    <row r="30" spans="1:9" ht="15">
      <c r="A30" s="33">
        <v>17</v>
      </c>
      <c r="B30" s="14" t="s">
        <v>24</v>
      </c>
      <c r="C30" s="68">
        <v>100</v>
      </c>
      <c r="D30" s="44"/>
      <c r="E30" s="20">
        <f t="shared" si="0"/>
        <v>0</v>
      </c>
      <c r="F30" s="22">
        <f t="shared" si="3"/>
        <v>0</v>
      </c>
      <c r="G30" s="44"/>
      <c r="H30" s="20">
        <f t="shared" si="1"/>
        <v>0</v>
      </c>
      <c r="I30" s="34">
        <f t="shared" si="2"/>
        <v>0</v>
      </c>
    </row>
    <row r="31" spans="1:9" ht="14.25">
      <c r="A31" s="33">
        <v>18</v>
      </c>
      <c r="B31" s="14" t="s">
        <v>25</v>
      </c>
      <c r="C31" s="67">
        <v>90</v>
      </c>
      <c r="D31" s="44"/>
      <c r="E31" s="20">
        <f t="shared" si="0"/>
        <v>0</v>
      </c>
      <c r="F31" s="22">
        <f t="shared" si="3"/>
        <v>0</v>
      </c>
      <c r="G31" s="44"/>
      <c r="H31" s="20">
        <f t="shared" si="1"/>
        <v>0</v>
      </c>
      <c r="I31" s="34">
        <f t="shared" si="2"/>
        <v>0</v>
      </c>
    </row>
    <row r="32" spans="1:9" ht="12.75">
      <c r="A32" s="33">
        <v>19</v>
      </c>
      <c r="B32" s="14" t="s">
        <v>5</v>
      </c>
      <c r="C32" s="68"/>
      <c r="D32" s="44"/>
      <c r="E32" s="20">
        <f t="shared" si="0"/>
        <v>0</v>
      </c>
      <c r="F32" s="22">
        <f t="shared" si="3"/>
        <v>0</v>
      </c>
      <c r="G32" s="44"/>
      <c r="H32" s="20">
        <f t="shared" si="1"/>
        <v>0</v>
      </c>
      <c r="I32" s="34">
        <f t="shared" si="2"/>
        <v>0</v>
      </c>
    </row>
    <row r="33" spans="1:9" ht="12.75">
      <c r="A33" s="33">
        <v>20</v>
      </c>
      <c r="B33" s="14" t="s">
        <v>36</v>
      </c>
      <c r="C33" s="68"/>
      <c r="D33" s="44"/>
      <c r="E33" s="20">
        <f t="shared" si="0"/>
        <v>0</v>
      </c>
      <c r="F33" s="22">
        <f t="shared" si="3"/>
        <v>0</v>
      </c>
      <c r="G33" s="44"/>
      <c r="H33" s="20">
        <f t="shared" si="1"/>
        <v>0</v>
      </c>
      <c r="I33" s="34">
        <f t="shared" si="2"/>
        <v>0</v>
      </c>
    </row>
    <row r="34" spans="1:9" ht="28">
      <c r="A34" s="33">
        <v>21</v>
      </c>
      <c r="B34" s="14" t="s">
        <v>39</v>
      </c>
      <c r="C34" s="68">
        <v>10</v>
      </c>
      <c r="D34" s="44"/>
      <c r="E34" s="20">
        <f t="shared" si="0"/>
        <v>0</v>
      </c>
      <c r="F34" s="22">
        <f t="shared" si="3"/>
        <v>0</v>
      </c>
      <c r="G34" s="44"/>
      <c r="H34" s="20">
        <f t="shared" si="1"/>
        <v>0</v>
      </c>
      <c r="I34" s="34">
        <f t="shared" si="2"/>
        <v>0</v>
      </c>
    </row>
    <row r="35" spans="1:9" ht="13.5" customHeight="1">
      <c r="A35" s="33">
        <v>22</v>
      </c>
      <c r="B35" s="15" t="s">
        <v>37</v>
      </c>
      <c r="C35" s="68"/>
      <c r="D35" s="44"/>
      <c r="E35" s="20">
        <f t="shared" si="0"/>
        <v>0</v>
      </c>
      <c r="F35" s="22">
        <f t="shared" si="3"/>
        <v>0</v>
      </c>
      <c r="G35" s="44"/>
      <c r="H35" s="20">
        <f t="shared" si="1"/>
        <v>0</v>
      </c>
      <c r="I35" s="34">
        <f t="shared" si="2"/>
        <v>0</v>
      </c>
    </row>
    <row r="36" spans="1:9" ht="31.5" customHeight="1">
      <c r="A36" s="50">
        <v>23</v>
      </c>
      <c r="B36" s="40" t="s">
        <v>3</v>
      </c>
      <c r="C36" s="69"/>
      <c r="D36" s="45"/>
      <c r="E36" s="42">
        <f t="shared" si="0"/>
        <v>0</v>
      </c>
      <c r="F36" s="41">
        <f t="shared" si="3"/>
        <v>0</v>
      </c>
      <c r="G36" s="45"/>
      <c r="H36" s="42">
        <f t="shared" si="1"/>
        <v>0</v>
      </c>
      <c r="I36" s="43">
        <f t="shared" si="2"/>
        <v>0</v>
      </c>
    </row>
    <row r="37" spans="1:9" ht="12.75">
      <c r="A37" s="33">
        <v>24</v>
      </c>
      <c r="B37" s="14" t="s">
        <v>34</v>
      </c>
      <c r="C37" s="68"/>
      <c r="D37" s="44"/>
      <c r="E37" s="20">
        <f t="shared" si="0"/>
        <v>0</v>
      </c>
      <c r="F37" s="22">
        <f t="shared" si="3"/>
        <v>0</v>
      </c>
      <c r="G37" s="44"/>
      <c r="H37" s="20">
        <f t="shared" si="1"/>
        <v>0</v>
      </c>
      <c r="I37" s="34">
        <f t="shared" si="2"/>
        <v>0</v>
      </c>
    </row>
    <row r="38" spans="1:9" ht="12.75">
      <c r="A38" s="33">
        <v>25</v>
      </c>
      <c r="B38" s="14" t="s">
        <v>4</v>
      </c>
      <c r="C38" s="68"/>
      <c r="D38" s="44"/>
      <c r="E38" s="20">
        <f t="shared" si="0"/>
        <v>0</v>
      </c>
      <c r="F38" s="22">
        <f t="shared" si="3"/>
        <v>0</v>
      </c>
      <c r="G38" s="44"/>
      <c r="H38" s="20">
        <f t="shared" si="1"/>
        <v>0</v>
      </c>
      <c r="I38" s="34">
        <f t="shared" si="2"/>
        <v>0</v>
      </c>
    </row>
    <row r="39" spans="1:9" ht="12.75">
      <c r="A39" s="33">
        <v>26</v>
      </c>
      <c r="B39" s="14" t="s">
        <v>35</v>
      </c>
      <c r="C39" s="68">
        <v>150</v>
      </c>
      <c r="D39" s="44"/>
      <c r="E39" s="20">
        <f t="shared" si="0"/>
        <v>0</v>
      </c>
      <c r="F39" s="22">
        <f t="shared" si="3"/>
        <v>0</v>
      </c>
      <c r="G39" s="44"/>
      <c r="H39" s="20">
        <f t="shared" si="1"/>
        <v>0</v>
      </c>
      <c r="I39" s="34">
        <f t="shared" si="2"/>
        <v>0</v>
      </c>
    </row>
    <row r="40" spans="1:9" ht="12.75">
      <c r="A40" s="33">
        <v>27</v>
      </c>
      <c r="B40" s="14" t="s">
        <v>38</v>
      </c>
      <c r="C40" s="68"/>
      <c r="D40" s="44"/>
      <c r="E40" s="20">
        <f t="shared" si="0"/>
        <v>0</v>
      </c>
      <c r="F40" s="22">
        <f t="shared" si="3"/>
        <v>0</v>
      </c>
      <c r="G40" s="44"/>
      <c r="H40" s="20">
        <f t="shared" si="1"/>
        <v>0</v>
      </c>
      <c r="I40" s="34">
        <f t="shared" si="2"/>
        <v>0</v>
      </c>
    </row>
    <row r="41" spans="1:9" ht="12.75">
      <c r="A41" s="33">
        <v>28</v>
      </c>
      <c r="B41" s="14" t="s">
        <v>40</v>
      </c>
      <c r="C41" s="68"/>
      <c r="D41" s="44"/>
      <c r="E41" s="20">
        <f t="shared" si="0"/>
        <v>0</v>
      </c>
      <c r="F41" s="22">
        <f t="shared" si="3"/>
        <v>0</v>
      </c>
      <c r="G41" s="44"/>
      <c r="H41" s="20">
        <f t="shared" si="1"/>
        <v>0</v>
      </c>
      <c r="I41" s="34">
        <f t="shared" si="2"/>
        <v>0</v>
      </c>
    </row>
    <row r="42" spans="1:9" ht="12.75">
      <c r="A42" s="33">
        <v>29</v>
      </c>
      <c r="B42" s="14" t="s">
        <v>41</v>
      </c>
      <c r="C42" s="68"/>
      <c r="D42" s="44"/>
      <c r="E42" s="20">
        <f t="shared" si="0"/>
        <v>0</v>
      </c>
      <c r="F42" s="22">
        <f t="shared" si="3"/>
        <v>0</v>
      </c>
      <c r="G42" s="44"/>
      <c r="H42" s="20">
        <f t="shared" si="1"/>
        <v>0</v>
      </c>
      <c r="I42" s="34">
        <f t="shared" si="2"/>
        <v>0</v>
      </c>
    </row>
    <row r="43" spans="1:9" ht="29.25" customHeight="1">
      <c r="A43" s="33">
        <v>30</v>
      </c>
      <c r="B43" s="14" t="s">
        <v>32</v>
      </c>
      <c r="C43" s="68"/>
      <c r="D43" s="44"/>
      <c r="E43" s="20">
        <f t="shared" si="0"/>
        <v>0</v>
      </c>
      <c r="F43" s="22">
        <f t="shared" si="3"/>
        <v>0</v>
      </c>
      <c r="G43" s="44"/>
      <c r="H43" s="20">
        <f t="shared" si="1"/>
        <v>0</v>
      </c>
      <c r="I43" s="34">
        <f t="shared" si="2"/>
        <v>0</v>
      </c>
    </row>
    <row r="44" spans="1:9" ht="12.75">
      <c r="A44" s="33">
        <v>31</v>
      </c>
      <c r="B44" s="14" t="s">
        <v>33</v>
      </c>
      <c r="C44" s="68"/>
      <c r="D44" s="44"/>
      <c r="E44" s="20">
        <f t="shared" si="0"/>
        <v>0</v>
      </c>
      <c r="F44" s="22">
        <f t="shared" si="3"/>
        <v>0</v>
      </c>
      <c r="G44" s="44"/>
      <c r="H44" s="20">
        <f t="shared" si="1"/>
        <v>0</v>
      </c>
      <c r="I44" s="34">
        <f t="shared" si="2"/>
        <v>0</v>
      </c>
    </row>
    <row r="45" spans="1:9" ht="12.75">
      <c r="A45" s="33">
        <v>32</v>
      </c>
      <c r="B45" s="2" t="s">
        <v>80</v>
      </c>
      <c r="C45" s="67">
        <v>75</v>
      </c>
      <c r="D45" s="44"/>
      <c r="E45" s="20">
        <f t="shared" si="0"/>
        <v>0</v>
      </c>
      <c r="F45" s="22">
        <f t="shared" si="3"/>
        <v>0</v>
      </c>
      <c r="G45" s="44"/>
      <c r="H45" s="20">
        <f t="shared" si="1"/>
        <v>0</v>
      </c>
      <c r="I45" s="34">
        <f t="shared" si="2"/>
        <v>0</v>
      </c>
    </row>
    <row r="46" spans="1:9" ht="12.75">
      <c r="A46" s="33">
        <v>33</v>
      </c>
      <c r="B46" s="2" t="s">
        <v>45</v>
      </c>
      <c r="C46" s="68"/>
      <c r="D46" s="44"/>
      <c r="E46" s="20">
        <f t="shared" si="0"/>
        <v>0</v>
      </c>
      <c r="F46" s="22">
        <f t="shared" si="3"/>
        <v>0</v>
      </c>
      <c r="G46" s="44"/>
      <c r="H46" s="20">
        <f t="shared" si="1"/>
        <v>0</v>
      </c>
      <c r="I46" s="34">
        <f t="shared" si="2"/>
        <v>0</v>
      </c>
    </row>
    <row r="47" spans="1:9" ht="12.75">
      <c r="A47" s="33">
        <v>34</v>
      </c>
      <c r="B47" s="2" t="s">
        <v>45</v>
      </c>
      <c r="C47" s="68"/>
      <c r="D47" s="44"/>
      <c r="E47" s="20">
        <f t="shared" si="0"/>
        <v>0</v>
      </c>
      <c r="F47" s="22">
        <f t="shared" si="3"/>
        <v>0</v>
      </c>
      <c r="G47" s="44"/>
      <c r="H47" s="20">
        <f t="shared" si="1"/>
        <v>0</v>
      </c>
      <c r="I47" s="34">
        <f t="shared" si="2"/>
        <v>0</v>
      </c>
    </row>
    <row r="48" spans="1:9" ht="12.75">
      <c r="A48" s="33">
        <v>35</v>
      </c>
      <c r="B48" s="2" t="s">
        <v>45</v>
      </c>
      <c r="C48" s="68"/>
      <c r="D48" s="44"/>
      <c r="E48" s="20">
        <f t="shared" si="0"/>
        <v>0</v>
      </c>
      <c r="F48" s="22">
        <f t="shared" si="3"/>
        <v>0</v>
      </c>
      <c r="G48" s="44"/>
      <c r="H48" s="20">
        <f t="shared" si="1"/>
        <v>0</v>
      </c>
      <c r="I48" s="34">
        <f t="shared" si="2"/>
        <v>0</v>
      </c>
    </row>
    <row r="49" spans="1:9" ht="12.75">
      <c r="A49" s="33">
        <v>36</v>
      </c>
      <c r="B49" s="2" t="s">
        <v>45</v>
      </c>
      <c r="C49" s="68"/>
      <c r="D49" s="44"/>
      <c r="E49" s="20">
        <f t="shared" si="0"/>
        <v>0</v>
      </c>
      <c r="F49" s="22">
        <f t="shared" si="3"/>
        <v>0</v>
      </c>
      <c r="G49" s="44"/>
      <c r="H49" s="20">
        <f t="shared" si="1"/>
        <v>0</v>
      </c>
      <c r="I49" s="34">
        <f t="shared" si="2"/>
        <v>0</v>
      </c>
    </row>
    <row r="50" spans="1:9" ht="15.75" thickBot="1">
      <c r="A50" s="33">
        <v>37</v>
      </c>
      <c r="B50" s="2" t="s">
        <v>45</v>
      </c>
      <c r="C50" s="68"/>
      <c r="D50" s="44"/>
      <c r="E50" s="20">
        <f t="shared" si="0"/>
        <v>0</v>
      </c>
      <c r="F50" s="22">
        <f t="shared" si="3"/>
        <v>0</v>
      </c>
      <c r="G50" s="44"/>
      <c r="H50" s="20">
        <f t="shared" si="1"/>
        <v>0</v>
      </c>
      <c r="I50" s="34">
        <f t="shared" si="2"/>
        <v>0</v>
      </c>
    </row>
    <row r="51" spans="1:9" s="1" customFormat="1" ht="14.5" thickBot="1">
      <c r="A51" s="51"/>
      <c r="B51" s="18" t="s">
        <v>6</v>
      </c>
      <c r="C51" s="21">
        <f>SUM(C14:C50)</f>
        <v>5077</v>
      </c>
      <c r="D51" s="63"/>
      <c r="E51" s="63"/>
      <c r="F51" s="19">
        <f>SUM(F14:F50)</f>
        <v>0</v>
      </c>
      <c r="G51" s="63"/>
      <c r="H51" s="63"/>
      <c r="I51" s="35">
        <f>SUM(I14:I50)</f>
        <v>0</v>
      </c>
    </row>
    <row r="52" spans="1:9" ht="36" customHeight="1" thickBot="1">
      <c r="A52" s="127" t="s">
        <v>61</v>
      </c>
      <c r="B52" s="128"/>
      <c r="C52" s="61"/>
      <c r="D52" s="62" t="s">
        <v>62</v>
      </c>
      <c r="E52" s="58">
        <v>0.7</v>
      </c>
      <c r="F52" s="59">
        <f>F51*E52</f>
        <v>0</v>
      </c>
      <c r="G52" s="11" t="s">
        <v>63</v>
      </c>
      <c r="H52" s="60">
        <v>0.3</v>
      </c>
      <c r="I52" s="59">
        <f>I51*H52</f>
        <v>0</v>
      </c>
    </row>
    <row r="53" spans="1:9" ht="36" customHeight="1" thickBot="1">
      <c r="A53" s="124" t="s">
        <v>76</v>
      </c>
      <c r="B53" s="125"/>
      <c r="C53" s="125"/>
      <c r="D53" s="126"/>
      <c r="E53" s="121">
        <f>F52+I52</f>
        <v>0</v>
      </c>
      <c r="F53" s="122"/>
      <c r="G53" s="122"/>
      <c r="H53" s="122"/>
      <c r="I53" s="123"/>
    </row>
    <row r="54" spans="1:9" ht="21.75" customHeight="1">
      <c r="A54" s="64"/>
      <c r="B54" s="64"/>
      <c r="C54" s="64"/>
      <c r="D54" s="64"/>
      <c r="E54" s="65"/>
      <c r="F54" s="65"/>
      <c r="G54" s="65"/>
      <c r="H54" s="65"/>
      <c r="I54" s="65"/>
    </row>
    <row r="55" spans="1:18" ht="36" customHeight="1" thickBot="1">
      <c r="A55" s="129" t="s">
        <v>51</v>
      </c>
      <c r="B55" s="130"/>
      <c r="C55" s="55"/>
      <c r="D55" s="11"/>
      <c r="E55" s="56"/>
      <c r="F55" s="12"/>
      <c r="G55" s="11"/>
      <c r="H55" s="57"/>
      <c r="I55" s="31"/>
      <c r="Q55" s="120" t="s">
        <v>77</v>
      </c>
      <c r="R55" s="120"/>
    </row>
    <row r="56" spans="1:9" ht="28.5" thickBot="1">
      <c r="A56" s="36" t="s">
        <v>8</v>
      </c>
      <c r="B56" s="27" t="s">
        <v>0</v>
      </c>
      <c r="C56" s="24" t="s">
        <v>7</v>
      </c>
      <c r="D56" s="106" t="s">
        <v>52</v>
      </c>
      <c r="E56" s="106"/>
      <c r="F56" s="106"/>
      <c r="G56" s="106"/>
      <c r="H56" s="106"/>
      <c r="I56" s="107"/>
    </row>
    <row r="57" spans="1:9" ht="43.5" customHeight="1" thickBot="1">
      <c r="A57" s="37">
        <v>1</v>
      </c>
      <c r="B57" s="26" t="s">
        <v>53</v>
      </c>
      <c r="C57" s="46"/>
      <c r="D57" s="108"/>
      <c r="E57" s="108"/>
      <c r="F57" s="108"/>
      <c r="G57" s="108"/>
      <c r="H57" s="108"/>
      <c r="I57" s="109"/>
    </row>
    <row r="58" spans="1:9" ht="14.5" thickBot="1">
      <c r="A58" s="52"/>
      <c r="B58" s="38"/>
      <c r="C58" s="38"/>
      <c r="D58" s="38"/>
      <c r="E58" s="38"/>
      <c r="F58" s="38"/>
      <c r="G58" s="38"/>
      <c r="H58" s="38"/>
      <c r="I58" s="39"/>
    </row>
    <row r="59" ht="14.5" thickTop="1"/>
  </sheetData>
  <mergeCells count="16">
    <mergeCell ref="Q55:R55"/>
    <mergeCell ref="E53:I53"/>
    <mergeCell ref="A53:D53"/>
    <mergeCell ref="A52:B52"/>
    <mergeCell ref="A55:B55"/>
    <mergeCell ref="C1:H3"/>
    <mergeCell ref="C4:H4"/>
    <mergeCell ref="D56:I56"/>
    <mergeCell ref="D57:I57"/>
    <mergeCell ref="D12:F12"/>
    <mergeCell ref="G12:I12"/>
    <mergeCell ref="C7:H7"/>
    <mergeCell ref="C8:H8"/>
    <mergeCell ref="C9:H9"/>
    <mergeCell ref="D11:E11"/>
    <mergeCell ref="A12:C12"/>
  </mergeCells>
  <printOptions horizontalCentered="1"/>
  <pageMargins left="0.5118110236220472" right="0.11811023622047245" top="0.7480314960629921" bottom="0.7480314960629921" header="0.31496062992125984" footer="0.31496062992125984"/>
  <pageSetup fitToHeight="18" fitToWidth="1" horizontalDpi="600" verticalDpi="600" orientation="portrait" paperSize="9" scale="62" r:id="rId2"/>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BD97-9232-4E16-8E5F-5AA1C7D5A5E4}">
  <dimension ref="A1:R58"/>
  <sheetViews>
    <sheetView workbookViewId="0" topLeftCell="A1">
      <selection activeCell="A1" sqref="A1:XFD1048576"/>
    </sheetView>
  </sheetViews>
  <sheetFormatPr defaultColWidth="9.140625" defaultRowHeight="12.75"/>
  <cols>
    <col min="1" max="1" width="8.57421875" style="53" customWidth="1"/>
    <col min="2" max="2" width="41.421875" style="2" customWidth="1"/>
    <col min="3" max="3" width="14.57421875" style="2" customWidth="1"/>
    <col min="4" max="5" width="13.57421875" style="2" customWidth="1"/>
    <col min="6" max="6" width="18.57421875" style="2" customWidth="1"/>
    <col min="7" max="7" width="15.8515625" style="2" customWidth="1"/>
    <col min="8" max="8" width="12.57421875" style="2" customWidth="1"/>
    <col min="9" max="9" width="19.00390625" style="2" customWidth="1"/>
    <col min="10" max="10" width="52.57421875" style="2" customWidth="1"/>
    <col min="11" max="16384" width="9.140625" style="2" customWidth="1"/>
  </cols>
  <sheetData>
    <row r="1" spans="1:9" ht="15" thickTop="1">
      <c r="A1" s="47"/>
      <c r="B1" s="29"/>
      <c r="C1" s="102" t="s">
        <v>54</v>
      </c>
      <c r="D1" s="103"/>
      <c r="E1" s="103"/>
      <c r="F1" s="103"/>
      <c r="G1" s="103"/>
      <c r="H1" s="103"/>
      <c r="I1" s="30"/>
    </row>
    <row r="2" spans="1:9" ht="14.25">
      <c r="A2" s="48"/>
      <c r="B2" s="12"/>
      <c r="C2" s="104"/>
      <c r="D2" s="104"/>
      <c r="E2" s="104"/>
      <c r="F2" s="104"/>
      <c r="G2" s="104"/>
      <c r="H2" s="104"/>
      <c r="I2" s="31"/>
    </row>
    <row r="3" spans="1:9" ht="14.25">
      <c r="A3" s="48"/>
      <c r="B3" s="12"/>
      <c r="C3" s="104"/>
      <c r="D3" s="104"/>
      <c r="E3" s="104"/>
      <c r="F3" s="104"/>
      <c r="G3" s="104"/>
      <c r="H3" s="104"/>
      <c r="I3" s="31"/>
    </row>
    <row r="4" spans="1:9" ht="21.75" customHeight="1">
      <c r="A4" s="48"/>
      <c r="B4" s="12"/>
      <c r="C4" s="105" t="s">
        <v>55</v>
      </c>
      <c r="D4" s="105"/>
      <c r="E4" s="105"/>
      <c r="F4" s="105"/>
      <c r="G4" s="105"/>
      <c r="H4" s="105"/>
      <c r="I4" s="31"/>
    </row>
    <row r="5" spans="1:9" ht="14.25" customHeight="1">
      <c r="A5" s="48"/>
      <c r="B5" s="12"/>
      <c r="C5" s="28"/>
      <c r="D5" s="28"/>
      <c r="E5" s="28"/>
      <c r="F5" s="28"/>
      <c r="G5" s="28"/>
      <c r="H5" s="28"/>
      <c r="I5" s="31"/>
    </row>
    <row r="6" spans="1:9" ht="14.25" customHeight="1">
      <c r="A6" s="48"/>
      <c r="B6" s="12"/>
      <c r="C6" s="28"/>
      <c r="D6" s="28"/>
      <c r="E6" s="28"/>
      <c r="F6" s="28"/>
      <c r="G6" s="28"/>
      <c r="H6" s="28"/>
      <c r="I6" s="31"/>
    </row>
    <row r="7" spans="1:9" ht="22.5" customHeight="1">
      <c r="A7" s="54" t="s">
        <v>9</v>
      </c>
      <c r="B7" s="16"/>
      <c r="C7" s="115" t="s">
        <v>82</v>
      </c>
      <c r="D7" s="115"/>
      <c r="E7" s="115"/>
      <c r="F7" s="115"/>
      <c r="G7" s="115"/>
      <c r="H7" s="115"/>
      <c r="I7" s="31"/>
    </row>
    <row r="8" spans="1:9" ht="66.75" customHeight="1">
      <c r="A8" s="54" t="s">
        <v>10</v>
      </c>
      <c r="B8" s="16"/>
      <c r="C8" s="116" t="s">
        <v>83</v>
      </c>
      <c r="D8" s="116"/>
      <c r="E8" s="116"/>
      <c r="F8" s="116"/>
      <c r="G8" s="116"/>
      <c r="H8" s="116"/>
      <c r="I8" s="31"/>
    </row>
    <row r="9" spans="1:9" ht="29.25" customHeight="1">
      <c r="A9" s="54" t="s">
        <v>2</v>
      </c>
      <c r="B9" s="16"/>
      <c r="C9" s="115"/>
      <c r="D9" s="115"/>
      <c r="E9" s="115"/>
      <c r="F9" s="115"/>
      <c r="G9" s="115"/>
      <c r="H9" s="115"/>
      <c r="I9" s="31"/>
    </row>
    <row r="10" spans="1:9" ht="29.25" customHeight="1">
      <c r="A10" s="54"/>
      <c r="B10" s="16"/>
      <c r="C10" s="17"/>
      <c r="D10" s="17"/>
      <c r="E10" s="17"/>
      <c r="F10" s="17"/>
      <c r="G10" s="17"/>
      <c r="H10" s="17"/>
      <c r="I10" s="31"/>
    </row>
    <row r="11" spans="1:9" ht="29.25" customHeight="1" thickBot="1">
      <c r="A11" s="54" t="s">
        <v>50</v>
      </c>
      <c r="B11" s="16"/>
      <c r="C11" s="17"/>
      <c r="D11" s="105"/>
      <c r="E11" s="105"/>
      <c r="F11" s="17"/>
      <c r="G11" s="17"/>
      <c r="H11" s="17"/>
      <c r="I11" s="31"/>
    </row>
    <row r="12" spans="1:9" ht="14.5" thickBot="1">
      <c r="A12" s="117"/>
      <c r="B12" s="118"/>
      <c r="C12" s="119"/>
      <c r="D12" s="110" t="s">
        <v>48</v>
      </c>
      <c r="E12" s="111"/>
      <c r="F12" s="112"/>
      <c r="G12" s="113" t="s">
        <v>49</v>
      </c>
      <c r="H12" s="113"/>
      <c r="I12" s="114"/>
    </row>
    <row r="13" spans="1:9" s="3" customFormat="1" ht="28.5" thickBot="1">
      <c r="A13" s="49" t="s">
        <v>14</v>
      </c>
      <c r="B13" s="23" t="s">
        <v>44</v>
      </c>
      <c r="C13" s="24" t="s">
        <v>42</v>
      </c>
      <c r="D13" s="24" t="s">
        <v>43</v>
      </c>
      <c r="E13" s="24" t="s">
        <v>46</v>
      </c>
      <c r="F13" s="24" t="s">
        <v>47</v>
      </c>
      <c r="G13" s="24" t="s">
        <v>43</v>
      </c>
      <c r="H13" s="25" t="s">
        <v>46</v>
      </c>
      <c r="I13" s="32" t="s">
        <v>47</v>
      </c>
    </row>
    <row r="14" spans="1:9" ht="12.75">
      <c r="A14" s="33">
        <v>1</v>
      </c>
      <c r="B14" s="14" t="s">
        <v>15</v>
      </c>
      <c r="C14" s="66">
        <v>205</v>
      </c>
      <c r="D14" s="44"/>
      <c r="E14" s="20">
        <f>D14*1.14</f>
        <v>0</v>
      </c>
      <c r="F14" s="22">
        <f>E14*C14</f>
        <v>0</v>
      </c>
      <c r="G14" s="44"/>
      <c r="H14" s="20">
        <f>G14*1.14</f>
        <v>0</v>
      </c>
      <c r="I14" s="34">
        <f>H14*C14</f>
        <v>0</v>
      </c>
    </row>
    <row r="15" spans="1:9" ht="12.75">
      <c r="A15" s="33">
        <v>2</v>
      </c>
      <c r="B15" s="14" t="s">
        <v>16</v>
      </c>
      <c r="C15" s="67">
        <v>39</v>
      </c>
      <c r="D15" s="44"/>
      <c r="E15" s="20">
        <f aca="true" t="shared" si="0" ref="E15:E50">D15*1.14</f>
        <v>0</v>
      </c>
      <c r="F15" s="22">
        <f>E15*C15</f>
        <v>0</v>
      </c>
      <c r="G15" s="44"/>
      <c r="H15" s="20">
        <f aca="true" t="shared" si="1" ref="H15:H50">G15*1.14</f>
        <v>0</v>
      </c>
      <c r="I15" s="34">
        <f aca="true" t="shared" si="2" ref="I15:I50">H15*C15</f>
        <v>0</v>
      </c>
    </row>
    <row r="16" spans="1:9" ht="12.75">
      <c r="A16" s="33">
        <v>3</v>
      </c>
      <c r="B16" s="14" t="s">
        <v>17</v>
      </c>
      <c r="C16" s="67">
        <v>1005</v>
      </c>
      <c r="D16" s="44"/>
      <c r="E16" s="20">
        <f t="shared" si="0"/>
        <v>0</v>
      </c>
      <c r="F16" s="22">
        <f aca="true" t="shared" si="3" ref="F16:F50">E16*C16</f>
        <v>0</v>
      </c>
      <c r="G16" s="44"/>
      <c r="H16" s="20">
        <f t="shared" si="1"/>
        <v>0</v>
      </c>
      <c r="I16" s="34">
        <f t="shared" si="2"/>
        <v>0</v>
      </c>
    </row>
    <row r="17" spans="1:9" ht="12.75">
      <c r="A17" s="33">
        <v>4</v>
      </c>
      <c r="B17" s="14" t="s">
        <v>18</v>
      </c>
      <c r="C17" s="68"/>
      <c r="D17" s="44"/>
      <c r="E17" s="20">
        <f t="shared" si="0"/>
        <v>0</v>
      </c>
      <c r="F17" s="22">
        <f t="shared" si="3"/>
        <v>0</v>
      </c>
      <c r="G17" s="44"/>
      <c r="H17" s="20">
        <f t="shared" si="1"/>
        <v>0</v>
      </c>
      <c r="I17" s="34">
        <f t="shared" si="2"/>
        <v>0</v>
      </c>
    </row>
    <row r="18" spans="1:9" ht="12.75">
      <c r="A18" s="33">
        <v>5</v>
      </c>
      <c r="B18" s="14" t="s">
        <v>19</v>
      </c>
      <c r="C18" s="68"/>
      <c r="D18" s="44"/>
      <c r="E18" s="20">
        <f t="shared" si="0"/>
        <v>0</v>
      </c>
      <c r="F18" s="22">
        <f t="shared" si="3"/>
        <v>0</v>
      </c>
      <c r="G18" s="44"/>
      <c r="H18" s="20">
        <f t="shared" si="1"/>
        <v>0</v>
      </c>
      <c r="I18" s="34">
        <f t="shared" si="2"/>
        <v>0</v>
      </c>
    </row>
    <row r="19" spans="1:9" ht="12.75">
      <c r="A19" s="33">
        <v>6</v>
      </c>
      <c r="B19" s="14" t="s">
        <v>81</v>
      </c>
      <c r="C19" s="67">
        <v>6</v>
      </c>
      <c r="D19" s="44"/>
      <c r="E19" s="20">
        <f t="shared" si="0"/>
        <v>0</v>
      </c>
      <c r="F19" s="22">
        <f t="shared" si="3"/>
        <v>0</v>
      </c>
      <c r="G19" s="44"/>
      <c r="H19" s="20">
        <f t="shared" si="1"/>
        <v>0</v>
      </c>
      <c r="I19" s="34">
        <f t="shared" si="2"/>
        <v>0</v>
      </c>
    </row>
    <row r="20" spans="1:9" ht="12.75">
      <c r="A20" s="33">
        <v>7</v>
      </c>
      <c r="B20" s="14" t="s">
        <v>29</v>
      </c>
      <c r="C20" s="68"/>
      <c r="D20" s="44"/>
      <c r="E20" s="20">
        <f t="shared" si="0"/>
        <v>0</v>
      </c>
      <c r="F20" s="22">
        <f t="shared" si="3"/>
        <v>0</v>
      </c>
      <c r="G20" s="44"/>
      <c r="H20" s="20">
        <f t="shared" si="1"/>
        <v>0</v>
      </c>
      <c r="I20" s="34">
        <f t="shared" si="2"/>
        <v>0</v>
      </c>
    </row>
    <row r="21" spans="1:9" ht="12.75">
      <c r="A21" s="33">
        <v>8</v>
      </c>
      <c r="B21" s="14" t="s">
        <v>30</v>
      </c>
      <c r="C21" s="68"/>
      <c r="D21" s="44"/>
      <c r="E21" s="20">
        <f t="shared" si="0"/>
        <v>0</v>
      </c>
      <c r="F21" s="22">
        <f t="shared" si="3"/>
        <v>0</v>
      </c>
      <c r="G21" s="44"/>
      <c r="H21" s="20">
        <f t="shared" si="1"/>
        <v>0</v>
      </c>
      <c r="I21" s="34">
        <f t="shared" si="2"/>
        <v>0</v>
      </c>
    </row>
    <row r="22" spans="1:9" ht="12.75">
      <c r="A22" s="33">
        <v>9</v>
      </c>
      <c r="B22" s="14" t="s">
        <v>31</v>
      </c>
      <c r="C22" s="68"/>
      <c r="D22" s="44"/>
      <c r="E22" s="20">
        <f t="shared" si="0"/>
        <v>0</v>
      </c>
      <c r="F22" s="22">
        <f t="shared" si="3"/>
        <v>0</v>
      </c>
      <c r="G22" s="44"/>
      <c r="H22" s="20">
        <f t="shared" si="1"/>
        <v>0</v>
      </c>
      <c r="I22" s="34">
        <f t="shared" si="2"/>
        <v>0</v>
      </c>
    </row>
    <row r="23" spans="1:9" ht="12.75">
      <c r="A23" s="33">
        <v>10</v>
      </c>
      <c r="B23" s="14" t="s">
        <v>20</v>
      </c>
      <c r="C23" s="67">
        <v>65</v>
      </c>
      <c r="D23" s="44"/>
      <c r="E23" s="20">
        <f t="shared" si="0"/>
        <v>0</v>
      </c>
      <c r="F23" s="22">
        <f t="shared" si="3"/>
        <v>0</v>
      </c>
      <c r="G23" s="44"/>
      <c r="H23" s="20">
        <f t="shared" si="1"/>
        <v>0</v>
      </c>
      <c r="I23" s="34">
        <f t="shared" si="2"/>
        <v>0</v>
      </c>
    </row>
    <row r="24" spans="1:9" ht="12.75">
      <c r="A24" s="33">
        <v>11</v>
      </c>
      <c r="B24" s="14" t="s">
        <v>21</v>
      </c>
      <c r="C24" s="68"/>
      <c r="D24" s="44"/>
      <c r="E24" s="20">
        <f t="shared" si="0"/>
        <v>0</v>
      </c>
      <c r="F24" s="22">
        <f t="shared" si="3"/>
        <v>0</v>
      </c>
      <c r="G24" s="44"/>
      <c r="H24" s="20">
        <f t="shared" si="1"/>
        <v>0</v>
      </c>
      <c r="I24" s="34">
        <f t="shared" si="2"/>
        <v>0</v>
      </c>
    </row>
    <row r="25" spans="1:9" ht="12.75">
      <c r="A25" s="33">
        <v>12</v>
      </c>
      <c r="B25" s="14" t="s">
        <v>22</v>
      </c>
      <c r="C25" s="68"/>
      <c r="D25" s="44"/>
      <c r="E25" s="20">
        <f t="shared" si="0"/>
        <v>0</v>
      </c>
      <c r="F25" s="22">
        <f t="shared" si="3"/>
        <v>0</v>
      </c>
      <c r="G25" s="44"/>
      <c r="H25" s="20">
        <f t="shared" si="1"/>
        <v>0</v>
      </c>
      <c r="I25" s="34">
        <f t="shared" si="2"/>
        <v>0</v>
      </c>
    </row>
    <row r="26" spans="1:9" ht="12.75">
      <c r="A26" s="33">
        <v>13</v>
      </c>
      <c r="B26" s="14" t="s">
        <v>26</v>
      </c>
      <c r="C26" s="67">
        <v>39</v>
      </c>
      <c r="D26" s="44"/>
      <c r="E26" s="20">
        <f t="shared" si="0"/>
        <v>0</v>
      </c>
      <c r="F26" s="22">
        <f t="shared" si="3"/>
        <v>0</v>
      </c>
      <c r="G26" s="44"/>
      <c r="H26" s="20">
        <f t="shared" si="1"/>
        <v>0</v>
      </c>
      <c r="I26" s="34">
        <f t="shared" si="2"/>
        <v>0</v>
      </c>
    </row>
    <row r="27" spans="1:9" ht="12.75">
      <c r="A27" s="33">
        <v>14</v>
      </c>
      <c r="B27" s="14" t="s">
        <v>27</v>
      </c>
      <c r="C27" s="68"/>
      <c r="D27" s="44"/>
      <c r="E27" s="20">
        <f t="shared" si="0"/>
        <v>0</v>
      </c>
      <c r="F27" s="22">
        <f t="shared" si="3"/>
        <v>0</v>
      </c>
      <c r="G27" s="44"/>
      <c r="H27" s="20">
        <f t="shared" si="1"/>
        <v>0</v>
      </c>
      <c r="I27" s="34">
        <f t="shared" si="2"/>
        <v>0</v>
      </c>
    </row>
    <row r="28" spans="1:9" ht="12.75">
      <c r="A28" s="33">
        <v>15</v>
      </c>
      <c r="B28" s="14" t="s">
        <v>28</v>
      </c>
      <c r="C28" s="67">
        <v>4</v>
      </c>
      <c r="D28" s="44"/>
      <c r="E28" s="20">
        <f t="shared" si="0"/>
        <v>0</v>
      </c>
      <c r="F28" s="22">
        <f t="shared" si="3"/>
        <v>0</v>
      </c>
      <c r="G28" s="44"/>
      <c r="H28" s="20">
        <f t="shared" si="1"/>
        <v>0</v>
      </c>
      <c r="I28" s="34">
        <f t="shared" si="2"/>
        <v>0</v>
      </c>
    </row>
    <row r="29" spans="1:9" ht="14.25">
      <c r="A29" s="33">
        <v>16</v>
      </c>
      <c r="B29" s="14" t="s">
        <v>23</v>
      </c>
      <c r="C29" s="67">
        <v>3289</v>
      </c>
      <c r="D29" s="44"/>
      <c r="E29" s="20">
        <f t="shared" si="0"/>
        <v>0</v>
      </c>
      <c r="F29" s="22">
        <f t="shared" si="3"/>
        <v>0</v>
      </c>
      <c r="G29" s="44"/>
      <c r="H29" s="20">
        <f t="shared" si="1"/>
        <v>0</v>
      </c>
      <c r="I29" s="34">
        <f t="shared" si="2"/>
        <v>0</v>
      </c>
    </row>
    <row r="30" spans="1:9" ht="15">
      <c r="A30" s="33">
        <v>17</v>
      </c>
      <c r="B30" s="14" t="s">
        <v>24</v>
      </c>
      <c r="C30" s="68">
        <v>100</v>
      </c>
      <c r="D30" s="44"/>
      <c r="E30" s="20">
        <f t="shared" si="0"/>
        <v>0</v>
      </c>
      <c r="F30" s="22">
        <f t="shared" si="3"/>
        <v>0</v>
      </c>
      <c r="G30" s="44"/>
      <c r="H30" s="20">
        <f t="shared" si="1"/>
        <v>0</v>
      </c>
      <c r="I30" s="34">
        <f t="shared" si="2"/>
        <v>0</v>
      </c>
    </row>
    <row r="31" spans="1:9" ht="14.25">
      <c r="A31" s="33">
        <v>18</v>
      </c>
      <c r="B31" s="14" t="s">
        <v>25</v>
      </c>
      <c r="C31" s="67">
        <v>90</v>
      </c>
      <c r="D31" s="44"/>
      <c r="E31" s="20">
        <f t="shared" si="0"/>
        <v>0</v>
      </c>
      <c r="F31" s="22">
        <f t="shared" si="3"/>
        <v>0</v>
      </c>
      <c r="G31" s="44"/>
      <c r="H31" s="20">
        <f t="shared" si="1"/>
        <v>0</v>
      </c>
      <c r="I31" s="34">
        <f t="shared" si="2"/>
        <v>0</v>
      </c>
    </row>
    <row r="32" spans="1:9" ht="12.75">
      <c r="A32" s="33">
        <v>19</v>
      </c>
      <c r="B32" s="14" t="s">
        <v>5</v>
      </c>
      <c r="C32" s="68"/>
      <c r="D32" s="44"/>
      <c r="E32" s="20">
        <f t="shared" si="0"/>
        <v>0</v>
      </c>
      <c r="F32" s="22">
        <f t="shared" si="3"/>
        <v>0</v>
      </c>
      <c r="G32" s="44"/>
      <c r="H32" s="20">
        <f t="shared" si="1"/>
        <v>0</v>
      </c>
      <c r="I32" s="34">
        <f t="shared" si="2"/>
        <v>0</v>
      </c>
    </row>
    <row r="33" spans="1:9" ht="12.75">
      <c r="A33" s="33">
        <v>20</v>
      </c>
      <c r="B33" s="14" t="s">
        <v>36</v>
      </c>
      <c r="C33" s="68"/>
      <c r="D33" s="44"/>
      <c r="E33" s="20">
        <f t="shared" si="0"/>
        <v>0</v>
      </c>
      <c r="F33" s="22">
        <f t="shared" si="3"/>
        <v>0</v>
      </c>
      <c r="G33" s="44"/>
      <c r="H33" s="20">
        <f t="shared" si="1"/>
        <v>0</v>
      </c>
      <c r="I33" s="34">
        <f t="shared" si="2"/>
        <v>0</v>
      </c>
    </row>
    <row r="34" spans="1:9" ht="28">
      <c r="A34" s="33">
        <v>21</v>
      </c>
      <c r="B34" s="14" t="s">
        <v>39</v>
      </c>
      <c r="C34" s="68">
        <v>10</v>
      </c>
      <c r="D34" s="44"/>
      <c r="E34" s="20">
        <f t="shared" si="0"/>
        <v>0</v>
      </c>
      <c r="F34" s="22">
        <f t="shared" si="3"/>
        <v>0</v>
      </c>
      <c r="G34" s="44"/>
      <c r="H34" s="20">
        <f t="shared" si="1"/>
        <v>0</v>
      </c>
      <c r="I34" s="34">
        <f t="shared" si="2"/>
        <v>0</v>
      </c>
    </row>
    <row r="35" spans="1:9" ht="13.5" customHeight="1">
      <c r="A35" s="33">
        <v>22</v>
      </c>
      <c r="B35" s="15" t="s">
        <v>37</v>
      </c>
      <c r="C35" s="68"/>
      <c r="D35" s="44"/>
      <c r="E35" s="20">
        <f t="shared" si="0"/>
        <v>0</v>
      </c>
      <c r="F35" s="22">
        <f t="shared" si="3"/>
        <v>0</v>
      </c>
      <c r="G35" s="44"/>
      <c r="H35" s="20">
        <f t="shared" si="1"/>
        <v>0</v>
      </c>
      <c r="I35" s="34">
        <f t="shared" si="2"/>
        <v>0</v>
      </c>
    </row>
    <row r="36" spans="1:9" ht="31.5" customHeight="1">
      <c r="A36" s="50">
        <v>23</v>
      </c>
      <c r="B36" s="40" t="s">
        <v>3</v>
      </c>
      <c r="C36" s="69"/>
      <c r="D36" s="45"/>
      <c r="E36" s="42">
        <f t="shared" si="0"/>
        <v>0</v>
      </c>
      <c r="F36" s="41">
        <f t="shared" si="3"/>
        <v>0</v>
      </c>
      <c r="G36" s="45"/>
      <c r="H36" s="42">
        <f t="shared" si="1"/>
        <v>0</v>
      </c>
      <c r="I36" s="43">
        <f t="shared" si="2"/>
        <v>0</v>
      </c>
    </row>
    <row r="37" spans="1:9" ht="12.75">
      <c r="A37" s="33">
        <v>24</v>
      </c>
      <c r="B37" s="14" t="s">
        <v>34</v>
      </c>
      <c r="C37" s="68"/>
      <c r="D37" s="44"/>
      <c r="E37" s="20">
        <f t="shared" si="0"/>
        <v>0</v>
      </c>
      <c r="F37" s="22">
        <f t="shared" si="3"/>
        <v>0</v>
      </c>
      <c r="G37" s="44"/>
      <c r="H37" s="20">
        <f t="shared" si="1"/>
        <v>0</v>
      </c>
      <c r="I37" s="34">
        <f t="shared" si="2"/>
        <v>0</v>
      </c>
    </row>
    <row r="38" spans="1:9" ht="12.75">
      <c r="A38" s="33">
        <v>25</v>
      </c>
      <c r="B38" s="14" t="s">
        <v>4</v>
      </c>
      <c r="C38" s="68"/>
      <c r="D38" s="44"/>
      <c r="E38" s="20">
        <f t="shared" si="0"/>
        <v>0</v>
      </c>
      <c r="F38" s="22">
        <f t="shared" si="3"/>
        <v>0</v>
      </c>
      <c r="G38" s="44"/>
      <c r="H38" s="20">
        <f t="shared" si="1"/>
        <v>0</v>
      </c>
      <c r="I38" s="34">
        <f t="shared" si="2"/>
        <v>0</v>
      </c>
    </row>
    <row r="39" spans="1:9" ht="12.75">
      <c r="A39" s="33">
        <v>26</v>
      </c>
      <c r="B39" s="14" t="s">
        <v>35</v>
      </c>
      <c r="C39" s="68">
        <v>150</v>
      </c>
      <c r="D39" s="44"/>
      <c r="E39" s="20">
        <f t="shared" si="0"/>
        <v>0</v>
      </c>
      <c r="F39" s="22">
        <f t="shared" si="3"/>
        <v>0</v>
      </c>
      <c r="G39" s="44"/>
      <c r="H39" s="20">
        <f t="shared" si="1"/>
        <v>0</v>
      </c>
      <c r="I39" s="34">
        <f t="shared" si="2"/>
        <v>0</v>
      </c>
    </row>
    <row r="40" spans="1:9" ht="12.75">
      <c r="A40" s="33">
        <v>27</v>
      </c>
      <c r="B40" s="14" t="s">
        <v>38</v>
      </c>
      <c r="C40" s="68"/>
      <c r="D40" s="44"/>
      <c r="E40" s="20">
        <f t="shared" si="0"/>
        <v>0</v>
      </c>
      <c r="F40" s="22">
        <f t="shared" si="3"/>
        <v>0</v>
      </c>
      <c r="G40" s="44"/>
      <c r="H40" s="20">
        <f t="shared" si="1"/>
        <v>0</v>
      </c>
      <c r="I40" s="34">
        <f t="shared" si="2"/>
        <v>0</v>
      </c>
    </row>
    <row r="41" spans="1:9" ht="12.75">
      <c r="A41" s="33">
        <v>28</v>
      </c>
      <c r="B41" s="14" t="s">
        <v>40</v>
      </c>
      <c r="C41" s="68"/>
      <c r="D41" s="44"/>
      <c r="E41" s="20">
        <f t="shared" si="0"/>
        <v>0</v>
      </c>
      <c r="F41" s="22">
        <f t="shared" si="3"/>
        <v>0</v>
      </c>
      <c r="G41" s="44"/>
      <c r="H41" s="20">
        <f t="shared" si="1"/>
        <v>0</v>
      </c>
      <c r="I41" s="34">
        <f t="shared" si="2"/>
        <v>0</v>
      </c>
    </row>
    <row r="42" spans="1:9" ht="12.75">
      <c r="A42" s="33">
        <v>29</v>
      </c>
      <c r="B42" s="14" t="s">
        <v>41</v>
      </c>
      <c r="C42" s="68"/>
      <c r="D42" s="44"/>
      <c r="E42" s="20">
        <f t="shared" si="0"/>
        <v>0</v>
      </c>
      <c r="F42" s="22">
        <f t="shared" si="3"/>
        <v>0</v>
      </c>
      <c r="G42" s="44"/>
      <c r="H42" s="20">
        <f t="shared" si="1"/>
        <v>0</v>
      </c>
      <c r="I42" s="34">
        <f t="shared" si="2"/>
        <v>0</v>
      </c>
    </row>
    <row r="43" spans="1:9" ht="29.25" customHeight="1">
      <c r="A43" s="33">
        <v>30</v>
      </c>
      <c r="B43" s="14" t="s">
        <v>32</v>
      </c>
      <c r="C43" s="68"/>
      <c r="D43" s="44"/>
      <c r="E43" s="20">
        <f t="shared" si="0"/>
        <v>0</v>
      </c>
      <c r="F43" s="22">
        <f t="shared" si="3"/>
        <v>0</v>
      </c>
      <c r="G43" s="44"/>
      <c r="H43" s="20">
        <f t="shared" si="1"/>
        <v>0</v>
      </c>
      <c r="I43" s="34">
        <f t="shared" si="2"/>
        <v>0</v>
      </c>
    </row>
    <row r="44" spans="1:9" ht="12.75">
      <c r="A44" s="33">
        <v>31</v>
      </c>
      <c r="B44" s="14" t="s">
        <v>33</v>
      </c>
      <c r="C44" s="68"/>
      <c r="D44" s="44"/>
      <c r="E44" s="20">
        <f t="shared" si="0"/>
        <v>0</v>
      </c>
      <c r="F44" s="22">
        <f t="shared" si="3"/>
        <v>0</v>
      </c>
      <c r="G44" s="44"/>
      <c r="H44" s="20">
        <f t="shared" si="1"/>
        <v>0</v>
      </c>
      <c r="I44" s="34">
        <f t="shared" si="2"/>
        <v>0</v>
      </c>
    </row>
    <row r="45" spans="1:9" ht="12.75">
      <c r="A45" s="33">
        <v>32</v>
      </c>
      <c r="B45" s="2" t="s">
        <v>80</v>
      </c>
      <c r="C45" s="67">
        <v>75</v>
      </c>
      <c r="D45" s="44"/>
      <c r="E45" s="20">
        <f t="shared" si="0"/>
        <v>0</v>
      </c>
      <c r="F45" s="22">
        <f t="shared" si="3"/>
        <v>0</v>
      </c>
      <c r="G45" s="44"/>
      <c r="H45" s="20">
        <f t="shared" si="1"/>
        <v>0</v>
      </c>
      <c r="I45" s="34">
        <f t="shared" si="2"/>
        <v>0</v>
      </c>
    </row>
    <row r="46" spans="1:9" ht="12.75">
      <c r="A46" s="33">
        <v>33</v>
      </c>
      <c r="B46" s="2" t="s">
        <v>45</v>
      </c>
      <c r="C46" s="68"/>
      <c r="D46" s="44"/>
      <c r="E46" s="20">
        <f t="shared" si="0"/>
        <v>0</v>
      </c>
      <c r="F46" s="22">
        <f t="shared" si="3"/>
        <v>0</v>
      </c>
      <c r="G46" s="44"/>
      <c r="H46" s="20">
        <f t="shared" si="1"/>
        <v>0</v>
      </c>
      <c r="I46" s="34">
        <f t="shared" si="2"/>
        <v>0</v>
      </c>
    </row>
    <row r="47" spans="1:9" ht="12.75">
      <c r="A47" s="33">
        <v>34</v>
      </c>
      <c r="B47" s="2" t="s">
        <v>45</v>
      </c>
      <c r="C47" s="68"/>
      <c r="D47" s="44"/>
      <c r="E47" s="20">
        <f t="shared" si="0"/>
        <v>0</v>
      </c>
      <c r="F47" s="22">
        <f t="shared" si="3"/>
        <v>0</v>
      </c>
      <c r="G47" s="44"/>
      <c r="H47" s="20">
        <f t="shared" si="1"/>
        <v>0</v>
      </c>
      <c r="I47" s="34">
        <f t="shared" si="2"/>
        <v>0</v>
      </c>
    </row>
    <row r="48" spans="1:9" ht="12.75">
      <c r="A48" s="33">
        <v>35</v>
      </c>
      <c r="B48" s="2" t="s">
        <v>45</v>
      </c>
      <c r="C48" s="68"/>
      <c r="D48" s="44"/>
      <c r="E48" s="20">
        <f t="shared" si="0"/>
        <v>0</v>
      </c>
      <c r="F48" s="22">
        <f t="shared" si="3"/>
        <v>0</v>
      </c>
      <c r="G48" s="44"/>
      <c r="H48" s="20">
        <f t="shared" si="1"/>
        <v>0</v>
      </c>
      <c r="I48" s="34">
        <f t="shared" si="2"/>
        <v>0</v>
      </c>
    </row>
    <row r="49" spans="1:9" ht="12.75">
      <c r="A49" s="33">
        <v>36</v>
      </c>
      <c r="B49" s="2" t="s">
        <v>45</v>
      </c>
      <c r="C49" s="68"/>
      <c r="D49" s="44"/>
      <c r="E49" s="20">
        <f t="shared" si="0"/>
        <v>0</v>
      </c>
      <c r="F49" s="22">
        <f t="shared" si="3"/>
        <v>0</v>
      </c>
      <c r="G49" s="44"/>
      <c r="H49" s="20">
        <f t="shared" si="1"/>
        <v>0</v>
      </c>
      <c r="I49" s="34">
        <f t="shared" si="2"/>
        <v>0</v>
      </c>
    </row>
    <row r="50" spans="1:9" ht="15.75" thickBot="1">
      <c r="A50" s="33">
        <v>37</v>
      </c>
      <c r="B50" s="2" t="s">
        <v>45</v>
      </c>
      <c r="C50" s="68"/>
      <c r="D50" s="44"/>
      <c r="E50" s="20">
        <f t="shared" si="0"/>
        <v>0</v>
      </c>
      <c r="F50" s="22">
        <f t="shared" si="3"/>
        <v>0</v>
      </c>
      <c r="G50" s="44"/>
      <c r="H50" s="20">
        <f t="shared" si="1"/>
        <v>0</v>
      </c>
      <c r="I50" s="34">
        <f t="shared" si="2"/>
        <v>0</v>
      </c>
    </row>
    <row r="51" spans="1:9" s="1" customFormat="1" ht="14.5" thickBot="1">
      <c r="A51" s="51"/>
      <c r="B51" s="18" t="s">
        <v>6</v>
      </c>
      <c r="C51" s="21">
        <f>SUM(C14:C50)</f>
        <v>5077</v>
      </c>
      <c r="D51" s="63"/>
      <c r="E51" s="63"/>
      <c r="F51" s="19">
        <f>SUM(F14:F50)</f>
        <v>0</v>
      </c>
      <c r="G51" s="63"/>
      <c r="H51" s="63"/>
      <c r="I51" s="35">
        <f>SUM(I14:I50)</f>
        <v>0</v>
      </c>
    </row>
    <row r="52" spans="1:9" ht="36" customHeight="1" thickBot="1">
      <c r="A52" s="127" t="s">
        <v>61</v>
      </c>
      <c r="B52" s="128"/>
      <c r="C52" s="61"/>
      <c r="D52" s="62" t="s">
        <v>62</v>
      </c>
      <c r="E52" s="58">
        <v>0.7</v>
      </c>
      <c r="F52" s="59">
        <f>F51*E52</f>
        <v>0</v>
      </c>
      <c r="G52" s="11" t="s">
        <v>63</v>
      </c>
      <c r="H52" s="60">
        <v>0.3</v>
      </c>
      <c r="I52" s="59">
        <f>I51*H52</f>
        <v>0</v>
      </c>
    </row>
    <row r="53" spans="1:9" ht="36" customHeight="1" thickBot="1">
      <c r="A53" s="124" t="s">
        <v>76</v>
      </c>
      <c r="B53" s="125"/>
      <c r="C53" s="125"/>
      <c r="D53" s="126"/>
      <c r="E53" s="121">
        <f>F52+I52</f>
        <v>0</v>
      </c>
      <c r="F53" s="122"/>
      <c r="G53" s="122"/>
      <c r="H53" s="122"/>
      <c r="I53" s="123"/>
    </row>
    <row r="54" spans="1:9" ht="21.75" customHeight="1">
      <c r="A54" s="64"/>
      <c r="B54" s="64"/>
      <c r="C54" s="64"/>
      <c r="D54" s="64"/>
      <c r="E54" s="65"/>
      <c r="F54" s="65"/>
      <c r="G54" s="65"/>
      <c r="H54" s="65"/>
      <c r="I54" s="65"/>
    </row>
    <row r="55" spans="1:18" ht="36" customHeight="1" thickBot="1">
      <c r="A55" s="129" t="s">
        <v>51</v>
      </c>
      <c r="B55" s="130"/>
      <c r="C55" s="55"/>
      <c r="D55" s="11"/>
      <c r="E55" s="56"/>
      <c r="F55" s="12"/>
      <c r="G55" s="11"/>
      <c r="H55" s="57"/>
      <c r="I55" s="31"/>
      <c r="Q55" s="120" t="s">
        <v>77</v>
      </c>
      <c r="R55" s="120"/>
    </row>
    <row r="56" spans="1:9" ht="28.5" thickBot="1">
      <c r="A56" s="36" t="s">
        <v>8</v>
      </c>
      <c r="B56" s="27" t="s">
        <v>0</v>
      </c>
      <c r="C56" s="24" t="s">
        <v>7</v>
      </c>
      <c r="D56" s="106" t="s">
        <v>52</v>
      </c>
      <c r="E56" s="106"/>
      <c r="F56" s="106"/>
      <c r="G56" s="106"/>
      <c r="H56" s="106"/>
      <c r="I56" s="107"/>
    </row>
    <row r="57" spans="1:9" ht="43.5" customHeight="1" thickBot="1">
      <c r="A57" s="37">
        <v>1</v>
      </c>
      <c r="B57" s="26" t="s">
        <v>53</v>
      </c>
      <c r="C57" s="46"/>
      <c r="D57" s="108"/>
      <c r="E57" s="108"/>
      <c r="F57" s="108"/>
      <c r="G57" s="108"/>
      <c r="H57" s="108"/>
      <c r="I57" s="109"/>
    </row>
    <row r="58" spans="1:9" ht="14.5" thickBot="1">
      <c r="A58" s="52"/>
      <c r="B58" s="38"/>
      <c r="C58" s="38"/>
      <c r="D58" s="38"/>
      <c r="E58" s="38"/>
      <c r="F58" s="38"/>
      <c r="G58" s="38"/>
      <c r="H58" s="38"/>
      <c r="I58" s="39"/>
    </row>
    <row r="59" ht="14.5" thickTop="1"/>
  </sheetData>
  <mergeCells count="16">
    <mergeCell ref="D11:E11"/>
    <mergeCell ref="C1:H3"/>
    <mergeCell ref="C4:H4"/>
    <mergeCell ref="C7:H7"/>
    <mergeCell ref="C8:H8"/>
    <mergeCell ref="C9:H9"/>
    <mergeCell ref="A55:B55"/>
    <mergeCell ref="Q55:R55"/>
    <mergeCell ref="D56:I56"/>
    <mergeCell ref="D57:I57"/>
    <mergeCell ref="A12:C12"/>
    <mergeCell ref="D12:F12"/>
    <mergeCell ref="G12:I12"/>
    <mergeCell ref="A52:B52"/>
    <mergeCell ref="A53:D53"/>
    <mergeCell ref="E53:I5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D4A3B-7A97-4C66-BCC7-3A79CCE790E1}">
  <dimension ref="A1:R58"/>
  <sheetViews>
    <sheetView workbookViewId="0" topLeftCell="A1">
      <selection activeCell="A3" sqref="A3"/>
    </sheetView>
  </sheetViews>
  <sheetFormatPr defaultColWidth="9.140625" defaultRowHeight="12.75"/>
  <cols>
    <col min="1" max="1" width="8.57421875" style="53" customWidth="1"/>
    <col min="2" max="2" width="41.421875" style="2" customWidth="1"/>
    <col min="3" max="3" width="14.57421875" style="2" customWidth="1"/>
    <col min="4" max="5" width="13.57421875" style="2" customWidth="1"/>
    <col min="6" max="6" width="18.57421875" style="2" customWidth="1"/>
    <col min="7" max="7" width="15.8515625" style="2" customWidth="1"/>
    <col min="8" max="8" width="12.57421875" style="2" customWidth="1"/>
    <col min="9" max="9" width="19.00390625" style="2" customWidth="1"/>
    <col min="10" max="10" width="52.57421875" style="2" customWidth="1"/>
    <col min="11" max="16384" width="9.140625" style="2" customWidth="1"/>
  </cols>
  <sheetData>
    <row r="1" spans="1:9" ht="14.5" thickTop="1">
      <c r="A1" s="47"/>
      <c r="B1" s="29"/>
      <c r="C1" s="102" t="s">
        <v>54</v>
      </c>
      <c r="D1" s="103"/>
      <c r="E1" s="103"/>
      <c r="F1" s="103"/>
      <c r="G1" s="103"/>
      <c r="H1" s="103"/>
      <c r="I1" s="30"/>
    </row>
    <row r="2" spans="1:9" ht="12.75">
      <c r="A2" s="48"/>
      <c r="B2" s="12"/>
      <c r="C2" s="104"/>
      <c r="D2" s="104"/>
      <c r="E2" s="104"/>
      <c r="F2" s="104"/>
      <c r="G2" s="104"/>
      <c r="H2" s="104"/>
      <c r="I2" s="31"/>
    </row>
    <row r="3" spans="1:9" ht="14.25">
      <c r="A3" s="48"/>
      <c r="B3" s="12"/>
      <c r="C3" s="104"/>
      <c r="D3" s="104"/>
      <c r="E3" s="104"/>
      <c r="F3" s="104"/>
      <c r="G3" s="104"/>
      <c r="H3" s="104"/>
      <c r="I3" s="31"/>
    </row>
    <row r="4" spans="1:9" ht="21.75" customHeight="1">
      <c r="A4" s="48"/>
      <c r="B4" s="12"/>
      <c r="C4" s="105" t="s">
        <v>55</v>
      </c>
      <c r="D4" s="105"/>
      <c r="E4" s="105"/>
      <c r="F4" s="105"/>
      <c r="G4" s="105"/>
      <c r="H4" s="105"/>
      <c r="I4" s="31"/>
    </row>
    <row r="5" spans="1:9" ht="14.25" customHeight="1">
      <c r="A5" s="48"/>
      <c r="B5" s="12"/>
      <c r="C5" s="28"/>
      <c r="D5" s="28"/>
      <c r="E5" s="28"/>
      <c r="F5" s="28"/>
      <c r="G5" s="28"/>
      <c r="H5" s="28"/>
      <c r="I5" s="31"/>
    </row>
    <row r="6" spans="1:9" ht="14.25" customHeight="1">
      <c r="A6" s="48"/>
      <c r="B6" s="12"/>
      <c r="C6" s="28"/>
      <c r="D6" s="28"/>
      <c r="E6" s="28"/>
      <c r="F6" s="28"/>
      <c r="G6" s="28"/>
      <c r="H6" s="28"/>
      <c r="I6" s="31"/>
    </row>
    <row r="7" spans="1:9" ht="22.5" customHeight="1">
      <c r="A7" s="54" t="s">
        <v>9</v>
      </c>
      <c r="B7" s="16"/>
      <c r="C7" s="115" t="s">
        <v>82</v>
      </c>
      <c r="D7" s="115"/>
      <c r="E7" s="115"/>
      <c r="F7" s="115"/>
      <c r="G7" s="115"/>
      <c r="H7" s="115"/>
      <c r="I7" s="31"/>
    </row>
    <row r="8" spans="1:9" ht="66.75" customHeight="1">
      <c r="A8" s="54" t="s">
        <v>10</v>
      </c>
      <c r="B8" s="16"/>
      <c r="C8" s="116" t="s">
        <v>83</v>
      </c>
      <c r="D8" s="116"/>
      <c r="E8" s="116"/>
      <c r="F8" s="116"/>
      <c r="G8" s="116"/>
      <c r="H8" s="116"/>
      <c r="I8" s="31"/>
    </row>
    <row r="9" spans="1:9" ht="29.25" customHeight="1">
      <c r="A9" s="54" t="s">
        <v>2</v>
      </c>
      <c r="B9" s="16"/>
      <c r="C9" s="115"/>
      <c r="D9" s="115"/>
      <c r="E9" s="115"/>
      <c r="F9" s="115"/>
      <c r="G9" s="115"/>
      <c r="H9" s="115"/>
      <c r="I9" s="31"/>
    </row>
    <row r="10" spans="1:9" ht="29.25" customHeight="1">
      <c r="A10" s="54"/>
      <c r="B10" s="16"/>
      <c r="C10" s="17"/>
      <c r="D10" s="17"/>
      <c r="E10" s="17"/>
      <c r="F10" s="17"/>
      <c r="G10" s="17"/>
      <c r="H10" s="17"/>
      <c r="I10" s="31"/>
    </row>
    <row r="11" spans="1:9" ht="29.25" customHeight="1" thickBot="1">
      <c r="A11" s="54" t="s">
        <v>50</v>
      </c>
      <c r="B11" s="16"/>
      <c r="C11" s="17"/>
      <c r="D11" s="105"/>
      <c r="E11" s="105"/>
      <c r="F11" s="17"/>
      <c r="G11" s="17"/>
      <c r="H11" s="17"/>
      <c r="I11" s="31"/>
    </row>
    <row r="12" spans="1:9" ht="15.75" thickBot="1">
      <c r="A12" s="117"/>
      <c r="B12" s="118"/>
      <c r="C12" s="119"/>
      <c r="D12" s="110" t="s">
        <v>48</v>
      </c>
      <c r="E12" s="111"/>
      <c r="F12" s="112"/>
      <c r="G12" s="113" t="s">
        <v>49</v>
      </c>
      <c r="H12" s="113"/>
      <c r="I12" s="114"/>
    </row>
    <row r="13" spans="1:9" s="3" customFormat="1" ht="30.75" thickBot="1">
      <c r="A13" s="49" t="s">
        <v>14</v>
      </c>
      <c r="B13" s="23" t="s">
        <v>44</v>
      </c>
      <c r="C13" s="24" t="s">
        <v>42</v>
      </c>
      <c r="D13" s="24" t="s">
        <v>43</v>
      </c>
      <c r="E13" s="24" t="s">
        <v>46</v>
      </c>
      <c r="F13" s="24" t="s">
        <v>47</v>
      </c>
      <c r="G13" s="24" t="s">
        <v>43</v>
      </c>
      <c r="H13" s="25" t="s">
        <v>46</v>
      </c>
      <c r="I13" s="32" t="s">
        <v>47</v>
      </c>
    </row>
    <row r="14" spans="1:9" ht="14.25">
      <c r="A14" s="33">
        <v>1</v>
      </c>
      <c r="B14" s="14" t="s">
        <v>15</v>
      </c>
      <c r="C14" s="66">
        <v>205</v>
      </c>
      <c r="D14" s="44"/>
      <c r="E14" s="20">
        <f>D14*1.14</f>
        <v>0</v>
      </c>
      <c r="F14" s="22">
        <f>E14*C14</f>
        <v>0</v>
      </c>
      <c r="G14" s="44"/>
      <c r="H14" s="20">
        <f>G14*1.14</f>
        <v>0</v>
      </c>
      <c r="I14" s="34">
        <f>H14*C14</f>
        <v>0</v>
      </c>
    </row>
    <row r="15" spans="1:9" ht="14.25">
      <c r="A15" s="33">
        <v>2</v>
      </c>
      <c r="B15" s="14" t="s">
        <v>16</v>
      </c>
      <c r="C15" s="67">
        <v>39</v>
      </c>
      <c r="D15" s="44"/>
      <c r="E15" s="20">
        <f aca="true" t="shared" si="0" ref="E15:E50">D15*1.14</f>
        <v>0</v>
      </c>
      <c r="F15" s="22">
        <f>E15*C15</f>
        <v>0</v>
      </c>
      <c r="G15" s="44"/>
      <c r="H15" s="20">
        <f aca="true" t="shared" si="1" ref="H15:H50">G15*1.14</f>
        <v>0</v>
      </c>
      <c r="I15" s="34">
        <f aca="true" t="shared" si="2" ref="I15:I50">H15*C15</f>
        <v>0</v>
      </c>
    </row>
    <row r="16" spans="1:9" ht="12.75">
      <c r="A16" s="33">
        <v>3</v>
      </c>
      <c r="B16" s="14" t="s">
        <v>17</v>
      </c>
      <c r="C16" s="67">
        <v>1005</v>
      </c>
      <c r="D16" s="44"/>
      <c r="E16" s="20">
        <f t="shared" si="0"/>
        <v>0</v>
      </c>
      <c r="F16" s="22">
        <f aca="true" t="shared" si="3" ref="F16:F50">E16*C16</f>
        <v>0</v>
      </c>
      <c r="G16" s="44"/>
      <c r="H16" s="20">
        <f t="shared" si="1"/>
        <v>0</v>
      </c>
      <c r="I16" s="34">
        <f t="shared" si="2"/>
        <v>0</v>
      </c>
    </row>
    <row r="17" spans="1:9" ht="12.75">
      <c r="A17" s="33">
        <v>4</v>
      </c>
      <c r="B17" s="14" t="s">
        <v>18</v>
      </c>
      <c r="C17" s="68"/>
      <c r="D17" s="44"/>
      <c r="E17" s="20">
        <f t="shared" si="0"/>
        <v>0</v>
      </c>
      <c r="F17" s="22">
        <f t="shared" si="3"/>
        <v>0</v>
      </c>
      <c r="G17" s="44"/>
      <c r="H17" s="20">
        <f t="shared" si="1"/>
        <v>0</v>
      </c>
      <c r="I17" s="34">
        <f t="shared" si="2"/>
        <v>0</v>
      </c>
    </row>
    <row r="18" spans="1:9" ht="12.75">
      <c r="A18" s="33">
        <v>5</v>
      </c>
      <c r="B18" s="14" t="s">
        <v>19</v>
      </c>
      <c r="C18" s="68"/>
      <c r="D18" s="44"/>
      <c r="E18" s="20">
        <f t="shared" si="0"/>
        <v>0</v>
      </c>
      <c r="F18" s="22">
        <f t="shared" si="3"/>
        <v>0</v>
      </c>
      <c r="G18" s="44"/>
      <c r="H18" s="20">
        <f t="shared" si="1"/>
        <v>0</v>
      </c>
      <c r="I18" s="34">
        <f t="shared" si="2"/>
        <v>0</v>
      </c>
    </row>
    <row r="19" spans="1:9" ht="12.75">
      <c r="A19" s="33">
        <v>6</v>
      </c>
      <c r="B19" s="14" t="s">
        <v>81</v>
      </c>
      <c r="C19" s="67">
        <v>6</v>
      </c>
      <c r="D19" s="44"/>
      <c r="E19" s="20">
        <f t="shared" si="0"/>
        <v>0</v>
      </c>
      <c r="F19" s="22">
        <f t="shared" si="3"/>
        <v>0</v>
      </c>
      <c r="G19" s="44"/>
      <c r="H19" s="20">
        <f t="shared" si="1"/>
        <v>0</v>
      </c>
      <c r="I19" s="34">
        <f t="shared" si="2"/>
        <v>0</v>
      </c>
    </row>
    <row r="20" spans="1:9" ht="12.75">
      <c r="A20" s="33">
        <v>7</v>
      </c>
      <c r="B20" s="14" t="s">
        <v>29</v>
      </c>
      <c r="C20" s="68"/>
      <c r="D20" s="44"/>
      <c r="E20" s="20">
        <f t="shared" si="0"/>
        <v>0</v>
      </c>
      <c r="F20" s="22">
        <f t="shared" si="3"/>
        <v>0</v>
      </c>
      <c r="G20" s="44"/>
      <c r="H20" s="20">
        <f t="shared" si="1"/>
        <v>0</v>
      </c>
      <c r="I20" s="34">
        <f t="shared" si="2"/>
        <v>0</v>
      </c>
    </row>
    <row r="21" spans="1:9" ht="12.75">
      <c r="A21" s="33">
        <v>8</v>
      </c>
      <c r="B21" s="14" t="s">
        <v>30</v>
      </c>
      <c r="C21" s="68"/>
      <c r="D21" s="44"/>
      <c r="E21" s="20">
        <f t="shared" si="0"/>
        <v>0</v>
      </c>
      <c r="F21" s="22">
        <f t="shared" si="3"/>
        <v>0</v>
      </c>
      <c r="G21" s="44"/>
      <c r="H21" s="20">
        <f t="shared" si="1"/>
        <v>0</v>
      </c>
      <c r="I21" s="34">
        <f t="shared" si="2"/>
        <v>0</v>
      </c>
    </row>
    <row r="22" spans="1:9" ht="12.75">
      <c r="A22" s="33">
        <v>9</v>
      </c>
      <c r="B22" s="14" t="s">
        <v>31</v>
      </c>
      <c r="C22" s="68"/>
      <c r="D22" s="44"/>
      <c r="E22" s="20">
        <f t="shared" si="0"/>
        <v>0</v>
      </c>
      <c r="F22" s="22">
        <f t="shared" si="3"/>
        <v>0</v>
      </c>
      <c r="G22" s="44"/>
      <c r="H22" s="20">
        <f t="shared" si="1"/>
        <v>0</v>
      </c>
      <c r="I22" s="34">
        <f t="shared" si="2"/>
        <v>0</v>
      </c>
    </row>
    <row r="23" spans="1:9" ht="12.75">
      <c r="A23" s="33">
        <v>10</v>
      </c>
      <c r="B23" s="14" t="s">
        <v>20</v>
      </c>
      <c r="C23" s="67">
        <v>65</v>
      </c>
      <c r="D23" s="44"/>
      <c r="E23" s="20">
        <f t="shared" si="0"/>
        <v>0</v>
      </c>
      <c r="F23" s="22">
        <f t="shared" si="3"/>
        <v>0</v>
      </c>
      <c r="G23" s="44"/>
      <c r="H23" s="20">
        <f t="shared" si="1"/>
        <v>0</v>
      </c>
      <c r="I23" s="34">
        <f t="shared" si="2"/>
        <v>0</v>
      </c>
    </row>
    <row r="24" spans="1:9" ht="12.75">
      <c r="A24" s="33">
        <v>11</v>
      </c>
      <c r="B24" s="14" t="s">
        <v>21</v>
      </c>
      <c r="C24" s="68"/>
      <c r="D24" s="44"/>
      <c r="E24" s="20">
        <f t="shared" si="0"/>
        <v>0</v>
      </c>
      <c r="F24" s="22">
        <f t="shared" si="3"/>
        <v>0</v>
      </c>
      <c r="G24" s="44"/>
      <c r="H24" s="20">
        <f t="shared" si="1"/>
        <v>0</v>
      </c>
      <c r="I24" s="34">
        <f t="shared" si="2"/>
        <v>0</v>
      </c>
    </row>
    <row r="25" spans="1:9" ht="12.75">
      <c r="A25" s="33">
        <v>12</v>
      </c>
      <c r="B25" s="14" t="s">
        <v>22</v>
      </c>
      <c r="C25" s="68"/>
      <c r="D25" s="44"/>
      <c r="E25" s="20">
        <f t="shared" si="0"/>
        <v>0</v>
      </c>
      <c r="F25" s="22">
        <f t="shared" si="3"/>
        <v>0</v>
      </c>
      <c r="G25" s="44"/>
      <c r="H25" s="20">
        <f t="shared" si="1"/>
        <v>0</v>
      </c>
      <c r="I25" s="34">
        <f t="shared" si="2"/>
        <v>0</v>
      </c>
    </row>
    <row r="26" spans="1:9" ht="12.75">
      <c r="A26" s="33">
        <v>13</v>
      </c>
      <c r="B26" s="14" t="s">
        <v>26</v>
      </c>
      <c r="C26" s="67">
        <v>39</v>
      </c>
      <c r="D26" s="44"/>
      <c r="E26" s="20">
        <f t="shared" si="0"/>
        <v>0</v>
      </c>
      <c r="F26" s="22">
        <f t="shared" si="3"/>
        <v>0</v>
      </c>
      <c r="G26" s="44"/>
      <c r="H26" s="20">
        <f t="shared" si="1"/>
        <v>0</v>
      </c>
      <c r="I26" s="34">
        <f t="shared" si="2"/>
        <v>0</v>
      </c>
    </row>
    <row r="27" spans="1:9" ht="12.75">
      <c r="A27" s="33">
        <v>14</v>
      </c>
      <c r="B27" s="14" t="s">
        <v>27</v>
      </c>
      <c r="C27" s="68"/>
      <c r="D27" s="44"/>
      <c r="E27" s="20">
        <f t="shared" si="0"/>
        <v>0</v>
      </c>
      <c r="F27" s="22">
        <f t="shared" si="3"/>
        <v>0</v>
      </c>
      <c r="G27" s="44"/>
      <c r="H27" s="20">
        <f t="shared" si="1"/>
        <v>0</v>
      </c>
      <c r="I27" s="34">
        <f t="shared" si="2"/>
        <v>0</v>
      </c>
    </row>
    <row r="28" spans="1:9" ht="12.75">
      <c r="A28" s="33">
        <v>15</v>
      </c>
      <c r="B28" s="14" t="s">
        <v>28</v>
      </c>
      <c r="C28" s="67">
        <v>4</v>
      </c>
      <c r="D28" s="44"/>
      <c r="E28" s="20">
        <f t="shared" si="0"/>
        <v>0</v>
      </c>
      <c r="F28" s="22">
        <f t="shared" si="3"/>
        <v>0</v>
      </c>
      <c r="G28" s="44"/>
      <c r="H28" s="20">
        <f t="shared" si="1"/>
        <v>0</v>
      </c>
      <c r="I28" s="34">
        <f t="shared" si="2"/>
        <v>0</v>
      </c>
    </row>
    <row r="29" spans="1:9" ht="14.25">
      <c r="A29" s="33">
        <v>16</v>
      </c>
      <c r="B29" s="14" t="s">
        <v>23</v>
      </c>
      <c r="C29" s="67">
        <v>3289</v>
      </c>
      <c r="D29" s="44"/>
      <c r="E29" s="20">
        <f t="shared" si="0"/>
        <v>0</v>
      </c>
      <c r="F29" s="22">
        <f t="shared" si="3"/>
        <v>0</v>
      </c>
      <c r="G29" s="44"/>
      <c r="H29" s="20">
        <f t="shared" si="1"/>
        <v>0</v>
      </c>
      <c r="I29" s="34">
        <f t="shared" si="2"/>
        <v>0</v>
      </c>
    </row>
    <row r="30" spans="1:9" ht="15">
      <c r="A30" s="33">
        <v>17</v>
      </c>
      <c r="B30" s="14" t="s">
        <v>24</v>
      </c>
      <c r="C30" s="68">
        <v>100</v>
      </c>
      <c r="D30" s="44"/>
      <c r="E30" s="20">
        <f t="shared" si="0"/>
        <v>0</v>
      </c>
      <c r="F30" s="22">
        <f t="shared" si="3"/>
        <v>0</v>
      </c>
      <c r="G30" s="44"/>
      <c r="H30" s="20">
        <f t="shared" si="1"/>
        <v>0</v>
      </c>
      <c r="I30" s="34">
        <f t="shared" si="2"/>
        <v>0</v>
      </c>
    </row>
    <row r="31" spans="1:9" ht="14.25">
      <c r="A31" s="33">
        <v>18</v>
      </c>
      <c r="B31" s="14" t="s">
        <v>25</v>
      </c>
      <c r="C31" s="67">
        <v>90</v>
      </c>
      <c r="D31" s="44"/>
      <c r="E31" s="20">
        <f t="shared" si="0"/>
        <v>0</v>
      </c>
      <c r="F31" s="22">
        <f t="shared" si="3"/>
        <v>0</v>
      </c>
      <c r="G31" s="44"/>
      <c r="H31" s="20">
        <f t="shared" si="1"/>
        <v>0</v>
      </c>
      <c r="I31" s="34">
        <f t="shared" si="2"/>
        <v>0</v>
      </c>
    </row>
    <row r="32" spans="1:9" ht="15">
      <c r="A32" s="33">
        <v>19</v>
      </c>
      <c r="B32" s="14" t="s">
        <v>5</v>
      </c>
      <c r="C32" s="68"/>
      <c r="D32" s="44"/>
      <c r="E32" s="20">
        <f t="shared" si="0"/>
        <v>0</v>
      </c>
      <c r="F32" s="22">
        <f t="shared" si="3"/>
        <v>0</v>
      </c>
      <c r="G32" s="44"/>
      <c r="H32" s="20">
        <f t="shared" si="1"/>
        <v>0</v>
      </c>
      <c r="I32" s="34">
        <f t="shared" si="2"/>
        <v>0</v>
      </c>
    </row>
    <row r="33" spans="1:9" ht="12.75">
      <c r="A33" s="33">
        <v>20</v>
      </c>
      <c r="B33" s="14" t="s">
        <v>36</v>
      </c>
      <c r="C33" s="68"/>
      <c r="D33" s="44"/>
      <c r="E33" s="20">
        <f t="shared" si="0"/>
        <v>0</v>
      </c>
      <c r="F33" s="22">
        <f t="shared" si="3"/>
        <v>0</v>
      </c>
      <c r="G33" s="44"/>
      <c r="H33" s="20">
        <f t="shared" si="1"/>
        <v>0</v>
      </c>
      <c r="I33" s="34">
        <f t="shared" si="2"/>
        <v>0</v>
      </c>
    </row>
    <row r="34" spans="1:9" ht="28">
      <c r="A34" s="33">
        <v>21</v>
      </c>
      <c r="B34" s="14" t="s">
        <v>39</v>
      </c>
      <c r="C34" s="68">
        <v>10</v>
      </c>
      <c r="D34" s="44"/>
      <c r="E34" s="20">
        <f t="shared" si="0"/>
        <v>0</v>
      </c>
      <c r="F34" s="22">
        <f t="shared" si="3"/>
        <v>0</v>
      </c>
      <c r="G34" s="44"/>
      <c r="H34" s="20">
        <f t="shared" si="1"/>
        <v>0</v>
      </c>
      <c r="I34" s="34">
        <f t="shared" si="2"/>
        <v>0</v>
      </c>
    </row>
    <row r="35" spans="1:9" ht="13.5" customHeight="1">
      <c r="A35" s="33">
        <v>22</v>
      </c>
      <c r="B35" s="15" t="s">
        <v>37</v>
      </c>
      <c r="C35" s="68"/>
      <c r="D35" s="44"/>
      <c r="E35" s="20">
        <f t="shared" si="0"/>
        <v>0</v>
      </c>
      <c r="F35" s="22">
        <f t="shared" si="3"/>
        <v>0</v>
      </c>
      <c r="G35" s="44"/>
      <c r="H35" s="20">
        <f t="shared" si="1"/>
        <v>0</v>
      </c>
      <c r="I35" s="34">
        <f t="shared" si="2"/>
        <v>0</v>
      </c>
    </row>
    <row r="36" spans="1:9" ht="31.5" customHeight="1">
      <c r="A36" s="50">
        <v>23</v>
      </c>
      <c r="B36" s="40" t="s">
        <v>3</v>
      </c>
      <c r="C36" s="69"/>
      <c r="D36" s="45"/>
      <c r="E36" s="42">
        <f t="shared" si="0"/>
        <v>0</v>
      </c>
      <c r="F36" s="41">
        <f t="shared" si="3"/>
        <v>0</v>
      </c>
      <c r="G36" s="45"/>
      <c r="H36" s="42">
        <f t="shared" si="1"/>
        <v>0</v>
      </c>
      <c r="I36" s="43">
        <f t="shared" si="2"/>
        <v>0</v>
      </c>
    </row>
    <row r="37" spans="1:9" ht="12.75">
      <c r="A37" s="33">
        <v>24</v>
      </c>
      <c r="B37" s="14" t="s">
        <v>34</v>
      </c>
      <c r="C37" s="68"/>
      <c r="D37" s="44"/>
      <c r="E37" s="20">
        <f t="shared" si="0"/>
        <v>0</v>
      </c>
      <c r="F37" s="22">
        <f t="shared" si="3"/>
        <v>0</v>
      </c>
      <c r="G37" s="44"/>
      <c r="H37" s="20">
        <f t="shared" si="1"/>
        <v>0</v>
      </c>
      <c r="I37" s="34">
        <f t="shared" si="2"/>
        <v>0</v>
      </c>
    </row>
    <row r="38" spans="1:9" ht="12.75">
      <c r="A38" s="33">
        <v>25</v>
      </c>
      <c r="B38" s="14" t="s">
        <v>4</v>
      </c>
      <c r="C38" s="68"/>
      <c r="D38" s="44"/>
      <c r="E38" s="20">
        <f t="shared" si="0"/>
        <v>0</v>
      </c>
      <c r="F38" s="22">
        <f t="shared" si="3"/>
        <v>0</v>
      </c>
      <c r="G38" s="44"/>
      <c r="H38" s="20">
        <f t="shared" si="1"/>
        <v>0</v>
      </c>
      <c r="I38" s="34">
        <f t="shared" si="2"/>
        <v>0</v>
      </c>
    </row>
    <row r="39" spans="1:9" ht="12.75">
      <c r="A39" s="33">
        <v>26</v>
      </c>
      <c r="B39" s="14" t="s">
        <v>35</v>
      </c>
      <c r="C39" s="68">
        <v>150</v>
      </c>
      <c r="D39" s="44"/>
      <c r="E39" s="20">
        <f t="shared" si="0"/>
        <v>0</v>
      </c>
      <c r="F39" s="22">
        <f t="shared" si="3"/>
        <v>0</v>
      </c>
      <c r="G39" s="44"/>
      <c r="H39" s="20">
        <f t="shared" si="1"/>
        <v>0</v>
      </c>
      <c r="I39" s="34">
        <f t="shared" si="2"/>
        <v>0</v>
      </c>
    </row>
    <row r="40" spans="1:9" ht="12.75">
      <c r="A40" s="33">
        <v>27</v>
      </c>
      <c r="B40" s="14" t="s">
        <v>38</v>
      </c>
      <c r="C40" s="68"/>
      <c r="D40" s="44"/>
      <c r="E40" s="20">
        <f t="shared" si="0"/>
        <v>0</v>
      </c>
      <c r="F40" s="22">
        <f t="shared" si="3"/>
        <v>0</v>
      </c>
      <c r="G40" s="44"/>
      <c r="H40" s="20">
        <f t="shared" si="1"/>
        <v>0</v>
      </c>
      <c r="I40" s="34">
        <f t="shared" si="2"/>
        <v>0</v>
      </c>
    </row>
    <row r="41" spans="1:9" ht="12.75">
      <c r="A41" s="33">
        <v>28</v>
      </c>
      <c r="B41" s="14" t="s">
        <v>40</v>
      </c>
      <c r="C41" s="68"/>
      <c r="D41" s="44"/>
      <c r="E41" s="20">
        <f t="shared" si="0"/>
        <v>0</v>
      </c>
      <c r="F41" s="22">
        <f t="shared" si="3"/>
        <v>0</v>
      </c>
      <c r="G41" s="44"/>
      <c r="H41" s="20">
        <f t="shared" si="1"/>
        <v>0</v>
      </c>
      <c r="I41" s="34">
        <f t="shared" si="2"/>
        <v>0</v>
      </c>
    </row>
    <row r="42" spans="1:9" ht="12.75">
      <c r="A42" s="33">
        <v>29</v>
      </c>
      <c r="B42" s="14" t="s">
        <v>41</v>
      </c>
      <c r="C42" s="68"/>
      <c r="D42" s="44"/>
      <c r="E42" s="20">
        <f t="shared" si="0"/>
        <v>0</v>
      </c>
      <c r="F42" s="22">
        <f t="shared" si="3"/>
        <v>0</v>
      </c>
      <c r="G42" s="44"/>
      <c r="H42" s="20">
        <f t="shared" si="1"/>
        <v>0</v>
      </c>
      <c r="I42" s="34">
        <f t="shared" si="2"/>
        <v>0</v>
      </c>
    </row>
    <row r="43" spans="1:9" ht="29.25" customHeight="1">
      <c r="A43" s="33">
        <v>30</v>
      </c>
      <c r="B43" s="14" t="s">
        <v>32</v>
      </c>
      <c r="C43" s="68"/>
      <c r="D43" s="44"/>
      <c r="E43" s="20">
        <f t="shared" si="0"/>
        <v>0</v>
      </c>
      <c r="F43" s="22">
        <f t="shared" si="3"/>
        <v>0</v>
      </c>
      <c r="G43" s="44"/>
      <c r="H43" s="20">
        <f t="shared" si="1"/>
        <v>0</v>
      </c>
      <c r="I43" s="34">
        <f t="shared" si="2"/>
        <v>0</v>
      </c>
    </row>
    <row r="44" spans="1:9" ht="12.75">
      <c r="A44" s="33">
        <v>31</v>
      </c>
      <c r="B44" s="14" t="s">
        <v>33</v>
      </c>
      <c r="C44" s="68"/>
      <c r="D44" s="44"/>
      <c r="E44" s="20">
        <f t="shared" si="0"/>
        <v>0</v>
      </c>
      <c r="F44" s="22">
        <f t="shared" si="3"/>
        <v>0</v>
      </c>
      <c r="G44" s="44"/>
      <c r="H44" s="20">
        <f t="shared" si="1"/>
        <v>0</v>
      </c>
      <c r="I44" s="34">
        <f t="shared" si="2"/>
        <v>0</v>
      </c>
    </row>
    <row r="45" spans="1:9" ht="12.75">
      <c r="A45" s="33">
        <v>32</v>
      </c>
      <c r="B45" s="2" t="s">
        <v>80</v>
      </c>
      <c r="C45" s="67">
        <v>75</v>
      </c>
      <c r="D45" s="44"/>
      <c r="E45" s="20">
        <f t="shared" si="0"/>
        <v>0</v>
      </c>
      <c r="F45" s="22">
        <f t="shared" si="3"/>
        <v>0</v>
      </c>
      <c r="G45" s="44"/>
      <c r="H45" s="20">
        <f t="shared" si="1"/>
        <v>0</v>
      </c>
      <c r="I45" s="34">
        <f t="shared" si="2"/>
        <v>0</v>
      </c>
    </row>
    <row r="46" spans="1:9" ht="12.75">
      <c r="A46" s="33">
        <v>33</v>
      </c>
      <c r="B46" s="2" t="s">
        <v>45</v>
      </c>
      <c r="C46" s="68"/>
      <c r="D46" s="44"/>
      <c r="E46" s="20">
        <f t="shared" si="0"/>
        <v>0</v>
      </c>
      <c r="F46" s="22">
        <f t="shared" si="3"/>
        <v>0</v>
      </c>
      <c r="G46" s="44"/>
      <c r="H46" s="20">
        <f t="shared" si="1"/>
        <v>0</v>
      </c>
      <c r="I46" s="34">
        <f t="shared" si="2"/>
        <v>0</v>
      </c>
    </row>
    <row r="47" spans="1:9" ht="12.75">
      <c r="A47" s="33">
        <v>34</v>
      </c>
      <c r="B47" s="2" t="s">
        <v>45</v>
      </c>
      <c r="C47" s="68"/>
      <c r="D47" s="44"/>
      <c r="E47" s="20">
        <f t="shared" si="0"/>
        <v>0</v>
      </c>
      <c r="F47" s="22">
        <f t="shared" si="3"/>
        <v>0</v>
      </c>
      <c r="G47" s="44"/>
      <c r="H47" s="20">
        <f t="shared" si="1"/>
        <v>0</v>
      </c>
      <c r="I47" s="34">
        <f t="shared" si="2"/>
        <v>0</v>
      </c>
    </row>
    <row r="48" spans="1:9" ht="12.75">
      <c r="A48" s="33">
        <v>35</v>
      </c>
      <c r="B48" s="2" t="s">
        <v>45</v>
      </c>
      <c r="C48" s="68"/>
      <c r="D48" s="44"/>
      <c r="E48" s="20">
        <f t="shared" si="0"/>
        <v>0</v>
      </c>
      <c r="F48" s="22">
        <f t="shared" si="3"/>
        <v>0</v>
      </c>
      <c r="G48" s="44"/>
      <c r="H48" s="20">
        <f t="shared" si="1"/>
        <v>0</v>
      </c>
      <c r="I48" s="34">
        <f t="shared" si="2"/>
        <v>0</v>
      </c>
    </row>
    <row r="49" spans="1:9" ht="12.75">
      <c r="A49" s="33">
        <v>36</v>
      </c>
      <c r="B49" s="2" t="s">
        <v>45</v>
      </c>
      <c r="C49" s="68"/>
      <c r="D49" s="44"/>
      <c r="E49" s="20">
        <f t="shared" si="0"/>
        <v>0</v>
      </c>
      <c r="F49" s="22">
        <f t="shared" si="3"/>
        <v>0</v>
      </c>
      <c r="G49" s="44"/>
      <c r="H49" s="20">
        <f t="shared" si="1"/>
        <v>0</v>
      </c>
      <c r="I49" s="34">
        <f t="shared" si="2"/>
        <v>0</v>
      </c>
    </row>
    <row r="50" spans="1:9" ht="15.75" thickBot="1">
      <c r="A50" s="33">
        <v>37</v>
      </c>
      <c r="B50" s="2" t="s">
        <v>45</v>
      </c>
      <c r="C50" s="68"/>
      <c r="D50" s="44"/>
      <c r="E50" s="20">
        <f t="shared" si="0"/>
        <v>0</v>
      </c>
      <c r="F50" s="22">
        <f t="shared" si="3"/>
        <v>0</v>
      </c>
      <c r="G50" s="44"/>
      <c r="H50" s="20">
        <f t="shared" si="1"/>
        <v>0</v>
      </c>
      <c r="I50" s="34">
        <f t="shared" si="2"/>
        <v>0</v>
      </c>
    </row>
    <row r="51" spans="1:9" s="1" customFormat="1" ht="14.5" thickBot="1">
      <c r="A51" s="51"/>
      <c r="B51" s="18" t="s">
        <v>6</v>
      </c>
      <c r="C51" s="21">
        <f>SUM(C14:C50)</f>
        <v>5077</v>
      </c>
      <c r="D51" s="63"/>
      <c r="E51" s="63"/>
      <c r="F51" s="19">
        <f>SUM(F14:F50)</f>
        <v>0</v>
      </c>
      <c r="G51" s="63"/>
      <c r="H51" s="63"/>
      <c r="I51" s="35">
        <f>SUM(I14:I50)</f>
        <v>0</v>
      </c>
    </row>
    <row r="52" spans="1:9" ht="36" customHeight="1" thickBot="1">
      <c r="A52" s="127" t="s">
        <v>61</v>
      </c>
      <c r="B52" s="128"/>
      <c r="C52" s="61"/>
      <c r="D52" s="62" t="s">
        <v>62</v>
      </c>
      <c r="E52" s="58">
        <v>0.7</v>
      </c>
      <c r="F52" s="59">
        <f>F51*E52</f>
        <v>0</v>
      </c>
      <c r="G52" s="11" t="s">
        <v>63</v>
      </c>
      <c r="H52" s="60">
        <v>0.3</v>
      </c>
      <c r="I52" s="59">
        <f>I51*H52</f>
        <v>0</v>
      </c>
    </row>
    <row r="53" spans="1:9" ht="36" customHeight="1" thickBot="1">
      <c r="A53" s="124" t="s">
        <v>76</v>
      </c>
      <c r="B53" s="125"/>
      <c r="C53" s="125"/>
      <c r="D53" s="126"/>
      <c r="E53" s="121">
        <f>F52+I52</f>
        <v>0</v>
      </c>
      <c r="F53" s="122"/>
      <c r="G53" s="122"/>
      <c r="H53" s="122"/>
      <c r="I53" s="123"/>
    </row>
    <row r="54" spans="1:9" ht="21.75" customHeight="1">
      <c r="A54" s="64"/>
      <c r="B54" s="64"/>
      <c r="C54" s="64"/>
      <c r="D54" s="64"/>
      <c r="E54" s="65"/>
      <c r="F54" s="65"/>
      <c r="G54" s="65"/>
      <c r="H54" s="65"/>
      <c r="I54" s="65"/>
    </row>
    <row r="55" spans="1:18" ht="36" customHeight="1" thickBot="1">
      <c r="A55" s="129" t="s">
        <v>51</v>
      </c>
      <c r="B55" s="130"/>
      <c r="C55" s="55"/>
      <c r="D55" s="11"/>
      <c r="E55" s="56"/>
      <c r="F55" s="12"/>
      <c r="G55" s="11"/>
      <c r="H55" s="57"/>
      <c r="I55" s="31"/>
      <c r="Q55" s="120" t="s">
        <v>77</v>
      </c>
      <c r="R55" s="120"/>
    </row>
    <row r="56" spans="1:9" ht="28.5" thickBot="1">
      <c r="A56" s="36" t="s">
        <v>8</v>
      </c>
      <c r="B56" s="27" t="s">
        <v>0</v>
      </c>
      <c r="C56" s="24" t="s">
        <v>7</v>
      </c>
      <c r="D56" s="106" t="s">
        <v>52</v>
      </c>
      <c r="E56" s="106"/>
      <c r="F56" s="106"/>
      <c r="G56" s="106"/>
      <c r="H56" s="106"/>
      <c r="I56" s="107"/>
    </row>
    <row r="57" spans="1:9" ht="43.5" customHeight="1" thickBot="1">
      <c r="A57" s="37">
        <v>1</v>
      </c>
      <c r="B57" s="26" t="s">
        <v>53</v>
      </c>
      <c r="C57" s="46"/>
      <c r="D57" s="108"/>
      <c r="E57" s="108"/>
      <c r="F57" s="108"/>
      <c r="G57" s="108"/>
      <c r="H57" s="108"/>
      <c r="I57" s="109"/>
    </row>
    <row r="58" spans="1:9" ht="14.5" thickBot="1">
      <c r="A58" s="52"/>
      <c r="B58" s="38"/>
      <c r="C58" s="38"/>
      <c r="D58" s="38"/>
      <c r="E58" s="38"/>
      <c r="F58" s="38"/>
      <c r="G58" s="38"/>
      <c r="H58" s="38"/>
      <c r="I58" s="39"/>
    </row>
    <row r="59" ht="14.5" thickTop="1"/>
  </sheetData>
  <mergeCells count="16">
    <mergeCell ref="D11:E11"/>
    <mergeCell ref="C1:H3"/>
    <mergeCell ref="C4:H4"/>
    <mergeCell ref="C7:H7"/>
    <mergeCell ref="C8:H8"/>
    <mergeCell ref="C9:H9"/>
    <mergeCell ref="A55:B55"/>
    <mergeCell ref="Q55:R55"/>
    <mergeCell ref="D56:I56"/>
    <mergeCell ref="D57:I57"/>
    <mergeCell ref="A12:C12"/>
    <mergeCell ref="D12:F12"/>
    <mergeCell ref="G12:I12"/>
    <mergeCell ref="A52:B52"/>
    <mergeCell ref="A53:D53"/>
    <mergeCell ref="E53:I5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Alick Burger</dc:creator>
  <cp:keywords/>
  <dc:description/>
  <cp:lastModifiedBy>LONDEKA T. ZUMA</cp:lastModifiedBy>
  <cp:lastPrinted>2017-01-19T11:42:12Z</cp:lastPrinted>
  <dcterms:created xsi:type="dcterms:W3CDTF">2007-09-21T10:17:54Z</dcterms:created>
  <dcterms:modified xsi:type="dcterms:W3CDTF">2024-04-01T18:36:43Z</dcterms:modified>
  <cp:category/>
  <cp:version/>
  <cp:contentType/>
  <cp:contentStatus/>
</cp:coreProperties>
</file>